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croshade\TisburyPC$\UserFolders\TisburyPC.Clerk\Documents\TISBURY CURRENT\Meetings 2020 - 2021\2021 01 January\"/>
    </mc:Choice>
  </mc:AlternateContent>
  <bookViews>
    <workbookView xWindow="0" yWindow="0" windowWidth="16815" windowHeight="7620"/>
  </bookViews>
  <sheets>
    <sheet name="2020.21 Budget" sheetId="1" r:id="rId1"/>
  </sheets>
  <calcPr calcId="162913"/>
</workbook>
</file>

<file path=xl/calcChain.xml><?xml version="1.0" encoding="utf-8"?>
<calcChain xmlns="http://schemas.openxmlformats.org/spreadsheetml/2006/main">
  <c r="AB89" i="1" l="1"/>
  <c r="AC23" i="1" l="1"/>
  <c r="AC53" i="1"/>
  <c r="AE76" i="1" l="1"/>
  <c r="AE69" i="1"/>
  <c r="AE59" i="1"/>
  <c r="AE46" i="1"/>
  <c r="AE38" i="1"/>
  <c r="AC46" i="1"/>
  <c r="AE87" i="1" l="1"/>
  <c r="AE89" i="1" s="1"/>
  <c r="AC38" i="1"/>
  <c r="AC87" i="1" l="1"/>
  <c r="Z87" i="1"/>
  <c r="Z76" i="1"/>
  <c r="AC76" i="1"/>
  <c r="AC69" i="1"/>
  <c r="Z69" i="1"/>
  <c r="AC59" i="1"/>
  <c r="Z59" i="1"/>
  <c r="Z46" i="1"/>
  <c r="Z38" i="1"/>
  <c r="Z89" i="1" l="1"/>
  <c r="AC89" i="1"/>
  <c r="X87" i="1" l="1"/>
  <c r="X76" i="1"/>
  <c r="X69" i="1"/>
  <c r="X59" i="1"/>
  <c r="X46" i="1"/>
  <c r="X38" i="1"/>
  <c r="V69" i="1"/>
  <c r="V87" i="1"/>
  <c r="V46" i="1"/>
  <c r="V59" i="1"/>
  <c r="V38" i="1"/>
  <c r="X89" i="1" l="1"/>
  <c r="O87" i="1"/>
  <c r="H87" i="1"/>
  <c r="E87" i="1"/>
  <c r="V76" i="1"/>
  <c r="O76" i="1"/>
  <c r="H76" i="1"/>
  <c r="E76" i="1"/>
  <c r="O69" i="1"/>
  <c r="H69" i="1"/>
  <c r="E69" i="1"/>
  <c r="O59" i="1"/>
  <c r="H59" i="1"/>
  <c r="E59" i="1"/>
  <c r="O46" i="1"/>
  <c r="H46" i="1"/>
  <c r="E46" i="1"/>
  <c r="U38" i="1"/>
  <c r="T38" i="1"/>
  <c r="S38" i="1"/>
  <c r="R38" i="1"/>
  <c r="Q38" i="1"/>
  <c r="P38" i="1"/>
  <c r="O38" i="1"/>
  <c r="O89" i="1" s="1"/>
  <c r="H38" i="1"/>
  <c r="E38" i="1"/>
  <c r="X15" i="1"/>
  <c r="V15" i="1"/>
  <c r="H15" i="1"/>
  <c r="E89" i="1" l="1"/>
  <c r="H89" i="1"/>
</calcChain>
</file>

<file path=xl/sharedStrings.xml><?xml version="1.0" encoding="utf-8"?>
<sst xmlns="http://schemas.openxmlformats.org/spreadsheetml/2006/main" count="116" uniqueCount="109">
  <si>
    <t>Tisbury Parish Council</t>
  </si>
  <si>
    <t>Budget</t>
  </si>
  <si>
    <t>Actual</t>
  </si>
  <si>
    <t xml:space="preserve">Brought </t>
  </si>
  <si>
    <t xml:space="preserve">Net </t>
  </si>
  <si>
    <t>EMR</t>
  </si>
  <si>
    <t>Total</t>
  </si>
  <si>
    <t>Actual YTD</t>
  </si>
  <si>
    <t>Forward</t>
  </si>
  <si>
    <t>Virement</t>
  </si>
  <si>
    <t>Income</t>
  </si>
  <si>
    <t>Precept</t>
  </si>
  <si>
    <t>Interest Received</t>
  </si>
  <si>
    <t>Recharges/Sundry/allotments</t>
  </si>
  <si>
    <t>Rents&amp;Licences FC&amp;Bowls&amp;fields</t>
  </si>
  <si>
    <t>Marquee</t>
  </si>
  <si>
    <t>Wayleaves</t>
  </si>
  <si>
    <t>Printing only</t>
  </si>
  <si>
    <t>Total Income</t>
  </si>
  <si>
    <t>Administration</t>
  </si>
  <si>
    <t>RR Income e.g. display boards</t>
  </si>
  <si>
    <t>Staff Salary</t>
  </si>
  <si>
    <t>PAYE and NI</t>
  </si>
  <si>
    <t>Staff Expenses</t>
  </si>
  <si>
    <t>Training</t>
  </si>
  <si>
    <t>Chairman's Allowance</t>
  </si>
  <si>
    <t>Audit Fees</t>
  </si>
  <si>
    <t>Professional Fees</t>
  </si>
  <si>
    <t>Subscriptions &amp; Memberships</t>
  </si>
  <si>
    <t>Insurance</t>
  </si>
  <si>
    <t>IT</t>
  </si>
  <si>
    <t>Supplies</t>
  </si>
  <si>
    <t>Website</t>
  </si>
  <si>
    <t>Telephone &amp; Broadband</t>
  </si>
  <si>
    <t>Water - Office</t>
  </si>
  <si>
    <t>Electricity - Office</t>
  </si>
  <si>
    <t>Section 137 Expenditure</t>
  </si>
  <si>
    <t>Accom &amp; Lease Payments</t>
  </si>
  <si>
    <t>Regulatory</t>
  </si>
  <si>
    <t>Newsletter</t>
  </si>
  <si>
    <t>Considerate Tisbury</t>
  </si>
  <si>
    <t>Amenity Maintenance</t>
  </si>
  <si>
    <t>Grass Maintenance</t>
  </si>
  <si>
    <t>Waste collection</t>
  </si>
  <si>
    <t>Play area maintenance</t>
  </si>
  <si>
    <t>Grounds maintenance</t>
  </si>
  <si>
    <t>Grants/Donations</t>
  </si>
  <si>
    <t>CATG</t>
  </si>
  <si>
    <t>Joint Burial Ground</t>
  </si>
  <si>
    <t>Swimming Pool</t>
  </si>
  <si>
    <t>Small Grant Scheme</t>
  </si>
  <si>
    <t>Seeds 4 Success</t>
  </si>
  <si>
    <t>KGV - Grass Cutting</t>
  </si>
  <si>
    <t>KGV - Insurance</t>
  </si>
  <si>
    <t>KGV - Equipement</t>
  </si>
  <si>
    <t>NHP - TPC Funded</t>
  </si>
  <si>
    <t>Public Toilets</t>
  </si>
  <si>
    <t>NNDR - Public Toilets</t>
  </si>
  <si>
    <t>Electricity - Public Toilets</t>
  </si>
  <si>
    <t>Water - Public Toilets</t>
  </si>
  <si>
    <t>Maintenance - Public Toilets</t>
  </si>
  <si>
    <t>Locking Schedule-Public Toilet</t>
  </si>
  <si>
    <t>Car Park</t>
  </si>
  <si>
    <t>Garage Rental</t>
  </si>
  <si>
    <t>Maintenance - Car Park</t>
  </si>
  <si>
    <t>Tisbury Youth</t>
  </si>
  <si>
    <t>Activities</t>
  </si>
  <si>
    <t>Youth Facilities Joint Funding</t>
  </si>
  <si>
    <t>(9 months)</t>
  </si>
  <si>
    <t>Equipment</t>
  </si>
  <si>
    <t>Water</t>
  </si>
  <si>
    <t>Electricity</t>
  </si>
  <si>
    <t>suggested</t>
  </si>
  <si>
    <t xml:space="preserve"> Precept </t>
  </si>
  <si>
    <t>12 months</t>
  </si>
  <si>
    <t>estimate</t>
  </si>
  <si>
    <t>£550 in current reserves</t>
  </si>
  <si>
    <t>potential saving</t>
  </si>
  <si>
    <t>3-year package</t>
  </si>
  <si>
    <t xml:space="preserve">assume same cuts </t>
  </si>
  <si>
    <t>increase reserve if not spent</t>
  </si>
  <si>
    <t>assume no decrease</t>
  </si>
  <si>
    <t>£1600 in current reserves</t>
  </si>
  <si>
    <t>major works required</t>
  </si>
  <si>
    <t xml:space="preserve"> fencing / saplings needed</t>
  </si>
  <si>
    <t>Close zip wire if required</t>
  </si>
  <si>
    <t>includes fencing &amp; signage</t>
  </si>
  <si>
    <t>(includes SKATE PARK)</t>
  </si>
  <si>
    <t>Notes 1</t>
  </si>
  <si>
    <t>Notes 2</t>
  </si>
  <si>
    <t>for ICO/Licences/ Registry searches</t>
  </si>
  <si>
    <t>Election advertising</t>
  </si>
  <si>
    <t>Currrent vacancy for Youth Support Worker.</t>
  </si>
  <si>
    <t xml:space="preserve">Assume increase </t>
  </si>
  <si>
    <t>New Cnllrs = training</t>
  </si>
  <si>
    <t>reserve = self insurance</t>
  </si>
  <si>
    <t>Use TNR return £s in reserve</t>
  </si>
  <si>
    <t>Start reserve for replacement clerk - handover and higher SCP</t>
  </si>
  <si>
    <t>12.01.2021</t>
  </si>
  <si>
    <t xml:space="preserve">9 months </t>
  </si>
  <si>
    <t>actual</t>
  </si>
  <si>
    <t>includes play inspections</t>
  </si>
  <si>
    <t>required for 20mph scheme plus</t>
  </si>
  <si>
    <t>transferred to reserve fund</t>
  </si>
  <si>
    <t>Transfer underspend to reserves for hub</t>
  </si>
  <si>
    <t>Potentially £0 following change in law</t>
  </si>
  <si>
    <t>full precept drawn down</t>
  </si>
  <si>
    <t>Transfer underspend to reserves for resurfacing.</t>
  </si>
  <si>
    <t>Transfer underspend to reserves for refurb.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</si>
</sst>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0" fontId="0" fillId="0" borderId="0" xfId="0" applyFill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Fill="1"/>
    <xf numFmtId="164" fontId="2" fillId="0" borderId="1" xfId="0" applyNumberFormat="1" applyFont="1" applyBorder="1" applyProtection="1">
      <protection locked="0"/>
    </xf>
    <xf numFmtId="0" fontId="0" fillId="0" borderId="0" xfId="0" quotePrefix="1" applyProtection="1">
      <protection locked="0"/>
    </xf>
    <xf numFmtId="1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0" fillId="0" borderId="0" xfId="0" applyAlignment="1" applyProtection="1">
      <alignment horizontal="left" vertical="top" wrapText="1"/>
      <protection locked="0"/>
    </xf>
    <xf numFmtId="164" fontId="3" fillId="0" borderId="1" xfId="0" applyNumberFormat="1" applyFont="1" applyBorder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0" xfId="0" applyFont="1" applyFill="1"/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>
      <alignment vertical="top" wrapText="1"/>
    </xf>
    <xf numFmtId="0" fontId="0" fillId="0" borderId="0" xfId="0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/>
    <xf numFmtId="164" fontId="3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164" fontId="0" fillId="0" borderId="0" xfId="0" applyNumberFormat="1" applyFill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2" fillId="3" borderId="0" xfId="0" applyFont="1" applyFill="1"/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" fillId="3" borderId="0" xfId="0" applyFont="1" applyFill="1" applyProtection="1">
      <protection locked="0"/>
    </xf>
    <xf numFmtId="1" fontId="0" fillId="0" borderId="0" xfId="0" applyNumberFormat="1" applyFill="1" applyProtection="1">
      <protection locked="0"/>
    </xf>
    <xf numFmtId="1" fontId="1" fillId="0" borderId="0" xfId="0" applyNumberFormat="1" applyFont="1" applyFill="1"/>
    <xf numFmtId="164" fontId="2" fillId="0" borderId="0" xfId="0" applyNumberFormat="1" applyFont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7"/>
  <sheetViews>
    <sheetView tabSelected="1" topLeftCell="A23" zoomScale="80" zoomScaleNormal="80" workbookViewId="0">
      <selection activeCell="AG71" sqref="AG71"/>
    </sheetView>
  </sheetViews>
  <sheetFormatPr defaultRowHeight="15" x14ac:dyDescent="0.25"/>
  <cols>
    <col min="1" max="1" width="10.5703125" bestFit="1" customWidth="1"/>
    <col min="2" max="2" width="12.5703125" customWidth="1"/>
    <col min="5" max="5" width="0.28515625" customWidth="1"/>
    <col min="6" max="6" width="9.140625" hidden="1" customWidth="1"/>
    <col min="7" max="7" width="0.85546875" hidden="1" customWidth="1"/>
    <col min="8" max="11" width="9.140625" hidden="1" customWidth="1"/>
    <col min="12" max="12" width="9" hidden="1" customWidth="1"/>
    <col min="13" max="13" width="9.140625" hidden="1" customWidth="1"/>
    <col min="14" max="14" width="3" hidden="1" customWidth="1"/>
    <col min="15" max="15" width="0.7109375" customWidth="1"/>
    <col min="16" max="16" width="1.5703125" hidden="1" customWidth="1"/>
    <col min="17" max="21" width="9.140625" hidden="1" customWidth="1"/>
    <col min="22" max="22" width="10.5703125" hidden="1" customWidth="1"/>
    <col min="23" max="23" width="2.42578125" hidden="1" customWidth="1"/>
    <col min="24" max="24" width="10.140625" hidden="1" customWidth="1"/>
    <col min="25" max="25" width="2.28515625" hidden="1" customWidth="1"/>
    <col min="26" max="26" width="10.140625" customWidth="1"/>
    <col min="27" max="27" width="2.140625" customWidth="1"/>
    <col min="28" max="28" width="13" customWidth="1"/>
    <col min="29" max="29" width="16" customWidth="1"/>
    <col min="30" max="30" width="2.5703125" customWidth="1"/>
    <col min="31" max="31" width="12.5703125" customWidth="1"/>
    <col min="32" max="32" width="3.5703125" customWidth="1"/>
    <col min="33" max="33" width="39.85546875" customWidth="1"/>
    <col min="34" max="34" width="2.7109375" customWidth="1"/>
    <col min="35" max="35" width="28.42578125" customWidth="1"/>
  </cols>
  <sheetData>
    <row r="1" spans="1:35" x14ac:dyDescent="0.25">
      <c r="A1" s="15" t="s">
        <v>98</v>
      </c>
      <c r="L1" s="1" t="s">
        <v>0</v>
      </c>
      <c r="AD1" s="1"/>
    </row>
    <row r="2" spans="1:35" x14ac:dyDescent="0.25">
      <c r="E2" s="49">
        <v>2018.19</v>
      </c>
      <c r="F2" s="49"/>
      <c r="G2" s="49"/>
      <c r="H2" s="49"/>
      <c r="O2" s="48">
        <v>2019.2</v>
      </c>
      <c r="P2" s="48"/>
      <c r="Q2" s="48"/>
      <c r="R2" s="48"/>
      <c r="S2" s="48"/>
      <c r="T2" s="48"/>
      <c r="U2" s="48"/>
      <c r="V2" s="48"/>
      <c r="W2" s="48"/>
      <c r="X2" s="48"/>
      <c r="Z2" s="50">
        <v>2020.21</v>
      </c>
      <c r="AA2" s="50"/>
      <c r="AB2" s="50"/>
      <c r="AC2" s="50"/>
      <c r="AE2" s="32">
        <v>2021.22</v>
      </c>
    </row>
    <row r="3" spans="1:35" x14ac:dyDescent="0.25">
      <c r="E3" s="2" t="s">
        <v>1</v>
      </c>
      <c r="F3" s="3"/>
      <c r="G3" s="3"/>
      <c r="H3" s="2" t="s">
        <v>2</v>
      </c>
      <c r="I3" s="1" t="s">
        <v>3</v>
      </c>
      <c r="K3" s="1" t="s">
        <v>4</v>
      </c>
      <c r="O3" s="4" t="s">
        <v>1</v>
      </c>
      <c r="P3" s="12"/>
      <c r="Q3" s="4" t="s">
        <v>5</v>
      </c>
      <c r="R3" s="12"/>
      <c r="S3" s="4" t="s">
        <v>6</v>
      </c>
      <c r="T3" s="12"/>
      <c r="U3" s="12"/>
      <c r="V3" s="4" t="s">
        <v>7</v>
      </c>
      <c r="W3" s="4"/>
      <c r="X3" s="22" t="s">
        <v>2</v>
      </c>
      <c r="Z3" s="6" t="s">
        <v>1</v>
      </c>
      <c r="AA3" s="6"/>
      <c r="AB3" s="32" t="s">
        <v>99</v>
      </c>
      <c r="AC3" s="33" t="s">
        <v>74</v>
      </c>
      <c r="AE3" s="32" t="s">
        <v>72</v>
      </c>
      <c r="AG3" s="5" t="s">
        <v>88</v>
      </c>
      <c r="AH3" s="5"/>
      <c r="AI3" s="5" t="s">
        <v>89</v>
      </c>
    </row>
    <row r="4" spans="1:35" ht="15" customHeight="1" x14ac:dyDescent="0.25">
      <c r="E4" s="3"/>
      <c r="F4" s="3"/>
      <c r="G4" s="3"/>
      <c r="H4" s="3"/>
      <c r="I4" s="1" t="s">
        <v>8</v>
      </c>
      <c r="K4" s="1" t="s">
        <v>9</v>
      </c>
      <c r="O4" s="12"/>
      <c r="P4" s="12"/>
      <c r="Q4" s="12"/>
      <c r="R4" s="12"/>
      <c r="S4" s="12"/>
      <c r="T4" s="12"/>
      <c r="U4" s="12"/>
      <c r="V4" s="12" t="s">
        <v>68</v>
      </c>
      <c r="W4" s="12"/>
      <c r="X4" s="22"/>
      <c r="Z4" s="5"/>
      <c r="AA4" s="5"/>
      <c r="AB4" s="32" t="s">
        <v>100</v>
      </c>
      <c r="AC4" s="34" t="s">
        <v>75</v>
      </c>
      <c r="AE4" s="32" t="s">
        <v>73</v>
      </c>
    </row>
    <row r="5" spans="1:35" ht="15.75" hidden="1" x14ac:dyDescent="0.25">
      <c r="A5" s="10">
        <v>100</v>
      </c>
      <c r="B5" s="10" t="s">
        <v>10</v>
      </c>
      <c r="E5" s="3"/>
      <c r="F5" s="3"/>
      <c r="G5" s="3"/>
      <c r="H5" s="3"/>
      <c r="O5" s="12"/>
      <c r="P5" s="12"/>
      <c r="Q5" s="12"/>
      <c r="R5" s="12"/>
      <c r="S5" s="12"/>
      <c r="T5" s="12"/>
      <c r="U5" s="12"/>
      <c r="V5" s="12"/>
      <c r="W5" s="12"/>
      <c r="X5" s="22"/>
    </row>
    <row r="6" spans="1:35" hidden="1" x14ac:dyDescent="0.25">
      <c r="A6" s="1">
        <v>1076</v>
      </c>
      <c r="B6" s="1" t="s">
        <v>11</v>
      </c>
      <c r="E6" s="2">
        <v>89840</v>
      </c>
      <c r="F6" s="3"/>
      <c r="G6" s="3"/>
      <c r="H6" s="2">
        <v>89840</v>
      </c>
      <c r="J6" s="1">
        <v>0</v>
      </c>
      <c r="M6" s="1">
        <v>0</v>
      </c>
      <c r="O6" s="4">
        <v>97795</v>
      </c>
      <c r="P6" s="12"/>
      <c r="Q6" s="12"/>
      <c r="R6" s="4">
        <v>0</v>
      </c>
      <c r="S6" s="12"/>
      <c r="T6" s="4">
        <v>97795</v>
      </c>
      <c r="U6" s="12"/>
      <c r="V6" s="22">
        <v>97795</v>
      </c>
      <c r="W6" s="12"/>
      <c r="X6" s="22">
        <v>97795</v>
      </c>
      <c r="Z6" s="1"/>
      <c r="AA6" s="1"/>
      <c r="AB6" s="1"/>
      <c r="AD6" s="1"/>
    </row>
    <row r="7" spans="1:35" hidden="1" x14ac:dyDescent="0.25">
      <c r="A7" s="1">
        <v>1090</v>
      </c>
      <c r="B7" s="1" t="s">
        <v>12</v>
      </c>
      <c r="E7" s="2">
        <v>0</v>
      </c>
      <c r="F7" s="3"/>
      <c r="G7" s="3"/>
      <c r="H7" s="2">
        <v>4</v>
      </c>
      <c r="J7" s="1">
        <v>0</v>
      </c>
      <c r="M7" s="1">
        <v>0</v>
      </c>
      <c r="O7" s="4">
        <v>0</v>
      </c>
      <c r="P7" s="12"/>
      <c r="Q7" s="12"/>
      <c r="R7" s="4">
        <v>0</v>
      </c>
      <c r="S7" s="12"/>
      <c r="T7" s="4">
        <v>0</v>
      </c>
      <c r="U7" s="12"/>
      <c r="V7" s="22">
        <v>86</v>
      </c>
      <c r="W7" s="12"/>
      <c r="X7" s="22">
        <v>0</v>
      </c>
      <c r="Z7" s="1"/>
      <c r="AA7" s="1"/>
      <c r="AB7" s="1"/>
      <c r="AD7" s="1"/>
    </row>
    <row r="8" spans="1:35" hidden="1" x14ac:dyDescent="0.25">
      <c r="A8" s="1">
        <v>1100</v>
      </c>
      <c r="B8" s="1" t="s">
        <v>13</v>
      </c>
      <c r="E8" s="2">
        <v>0</v>
      </c>
      <c r="F8" s="3"/>
      <c r="G8" s="3"/>
      <c r="H8" s="2">
        <v>2339</v>
      </c>
      <c r="J8" s="1">
        <v>0</v>
      </c>
      <c r="M8" s="1">
        <v>0</v>
      </c>
      <c r="O8" s="4">
        <v>0</v>
      </c>
      <c r="P8" s="12"/>
      <c r="Q8" s="12"/>
      <c r="R8" s="4">
        <v>0</v>
      </c>
      <c r="S8" s="12"/>
      <c r="T8" s="4">
        <v>0</v>
      </c>
      <c r="U8" s="12"/>
      <c r="V8" s="22">
        <v>214</v>
      </c>
      <c r="W8" s="12"/>
      <c r="X8" s="22">
        <v>0</v>
      </c>
      <c r="Z8" s="1"/>
      <c r="AA8" s="1"/>
      <c r="AB8" s="1"/>
      <c r="AD8" s="1"/>
    </row>
    <row r="9" spans="1:35" hidden="1" x14ac:dyDescent="0.25">
      <c r="A9" s="1">
        <v>1110</v>
      </c>
      <c r="B9" s="1" t="s">
        <v>14</v>
      </c>
      <c r="E9" s="2">
        <v>0</v>
      </c>
      <c r="F9" s="3"/>
      <c r="G9" s="3"/>
      <c r="H9" s="2">
        <v>0</v>
      </c>
      <c r="J9" s="1">
        <v>0</v>
      </c>
      <c r="M9" s="1">
        <v>0</v>
      </c>
      <c r="O9" s="4">
        <v>0</v>
      </c>
      <c r="P9" s="12"/>
      <c r="Q9" s="12"/>
      <c r="R9" s="4">
        <v>0</v>
      </c>
      <c r="S9" s="12"/>
      <c r="T9" s="4">
        <v>0</v>
      </c>
      <c r="U9" s="12"/>
      <c r="V9" s="22">
        <v>30</v>
      </c>
      <c r="W9" s="12"/>
      <c r="X9" s="22">
        <v>0</v>
      </c>
      <c r="Z9" s="1"/>
      <c r="AA9" s="1"/>
      <c r="AB9" s="1"/>
      <c r="AD9" s="1"/>
    </row>
    <row r="10" spans="1:35" hidden="1" x14ac:dyDescent="0.25">
      <c r="A10" s="1">
        <v>1500</v>
      </c>
      <c r="B10" s="1" t="s">
        <v>15</v>
      </c>
      <c r="E10" s="2">
        <v>0</v>
      </c>
      <c r="F10" s="3"/>
      <c r="G10" s="3"/>
      <c r="H10" s="2">
        <v>300</v>
      </c>
      <c r="J10" s="1">
        <v>0</v>
      </c>
      <c r="M10" s="1">
        <v>0</v>
      </c>
      <c r="O10" s="4">
        <v>0</v>
      </c>
      <c r="P10" s="12"/>
      <c r="Q10" s="12"/>
      <c r="R10" s="4">
        <v>0</v>
      </c>
      <c r="S10" s="12"/>
      <c r="T10" s="4">
        <v>0</v>
      </c>
      <c r="U10" s="12"/>
      <c r="V10" s="22">
        <v>100</v>
      </c>
      <c r="W10" s="12"/>
      <c r="X10" s="22">
        <v>0</v>
      </c>
      <c r="Z10" s="1"/>
      <c r="AA10" s="1"/>
      <c r="AB10" s="1"/>
      <c r="AD10" s="1"/>
    </row>
    <row r="11" spans="1:35" hidden="1" x14ac:dyDescent="0.25">
      <c r="A11" s="1">
        <v>1600</v>
      </c>
      <c r="B11" s="1" t="s">
        <v>16</v>
      </c>
      <c r="E11" s="2">
        <v>0</v>
      </c>
      <c r="F11" s="3"/>
      <c r="G11" s="3"/>
      <c r="H11" s="2">
        <v>-120</v>
      </c>
      <c r="J11" s="1">
        <v>0</v>
      </c>
      <c r="M11" s="1">
        <v>0</v>
      </c>
      <c r="O11" s="4">
        <v>0</v>
      </c>
      <c r="P11" s="12"/>
      <c r="Q11" s="12"/>
      <c r="R11" s="4">
        <v>0</v>
      </c>
      <c r="S11" s="12"/>
      <c r="T11" s="4">
        <v>0</v>
      </c>
      <c r="U11" s="12"/>
      <c r="V11" s="22">
        <v>8</v>
      </c>
      <c r="W11" s="12"/>
      <c r="X11" s="22">
        <v>0</v>
      </c>
      <c r="Z11" s="1"/>
      <c r="AA11" s="1"/>
      <c r="AB11" s="1"/>
      <c r="AD11" s="1"/>
    </row>
    <row r="12" spans="1:35" hidden="1" x14ac:dyDescent="0.25">
      <c r="A12" s="1">
        <v>1800</v>
      </c>
      <c r="B12" s="1" t="s">
        <v>20</v>
      </c>
      <c r="E12" s="2">
        <v>0</v>
      </c>
      <c r="F12" s="3"/>
      <c r="G12" s="3"/>
      <c r="H12" s="2">
        <v>220</v>
      </c>
      <c r="J12" s="1">
        <v>0</v>
      </c>
      <c r="M12" s="1">
        <v>0</v>
      </c>
      <c r="O12" s="4">
        <v>0</v>
      </c>
      <c r="P12" s="12"/>
      <c r="Q12" s="12"/>
      <c r="R12" s="4">
        <v>0</v>
      </c>
      <c r="S12" s="12"/>
      <c r="T12" s="4">
        <v>0</v>
      </c>
      <c r="U12" s="12"/>
      <c r="V12" s="22">
        <v>100</v>
      </c>
      <c r="W12" s="12"/>
      <c r="X12" s="22">
        <v>0</v>
      </c>
      <c r="Z12" s="1"/>
      <c r="AA12" s="1"/>
      <c r="AB12" s="1"/>
      <c r="AD12" s="1"/>
    </row>
    <row r="13" spans="1:35" hidden="1" x14ac:dyDescent="0.25">
      <c r="A13" s="1">
        <v>1850</v>
      </c>
      <c r="B13" s="1" t="s">
        <v>17</v>
      </c>
      <c r="E13" s="2">
        <v>0</v>
      </c>
      <c r="F13" s="3"/>
      <c r="G13" s="3"/>
      <c r="H13" s="2">
        <v>375</v>
      </c>
      <c r="J13" s="1">
        <v>0</v>
      </c>
      <c r="M13" s="1">
        <v>0</v>
      </c>
      <c r="O13" s="4">
        <v>0</v>
      </c>
      <c r="P13" s="12"/>
      <c r="Q13" s="12"/>
      <c r="R13" s="4">
        <v>0</v>
      </c>
      <c r="S13" s="12"/>
      <c r="T13" s="4">
        <v>0</v>
      </c>
      <c r="U13" s="12"/>
      <c r="V13" s="22">
        <v>32</v>
      </c>
      <c r="W13" s="12"/>
      <c r="X13" s="22">
        <v>0</v>
      </c>
      <c r="Z13" s="1"/>
      <c r="AA13" s="1"/>
      <c r="AB13" s="1"/>
      <c r="AD13" s="1"/>
    </row>
    <row r="14" spans="1:35" ht="1.5" hidden="1" customHeight="1" x14ac:dyDescent="0.25">
      <c r="E14" s="3"/>
      <c r="F14" s="3"/>
      <c r="G14" s="3"/>
      <c r="H14" s="3"/>
      <c r="O14" s="12"/>
      <c r="P14" s="12"/>
      <c r="Q14" s="12"/>
      <c r="R14" s="12"/>
      <c r="S14" s="12"/>
      <c r="T14" s="12"/>
      <c r="U14" s="12"/>
      <c r="V14" s="22"/>
      <c r="W14" s="12"/>
      <c r="X14" s="22"/>
    </row>
    <row r="15" spans="1:35" ht="15.75" hidden="1" x14ac:dyDescent="0.25">
      <c r="C15" s="1" t="s">
        <v>18</v>
      </c>
      <c r="E15" s="7">
        <v>0</v>
      </c>
      <c r="F15" s="8"/>
      <c r="G15" s="8"/>
      <c r="H15" s="7">
        <f>SUM(H6:H14)</f>
        <v>92958</v>
      </c>
      <c r="I15" s="9"/>
      <c r="J15" s="10">
        <v>0</v>
      </c>
      <c r="K15" s="9"/>
      <c r="L15" s="9"/>
      <c r="M15" s="10">
        <v>0</v>
      </c>
      <c r="N15" s="9"/>
      <c r="O15" s="11">
        <v>0</v>
      </c>
      <c r="P15" s="23"/>
      <c r="Q15" s="23"/>
      <c r="R15" s="11">
        <v>0</v>
      </c>
      <c r="S15" s="23"/>
      <c r="T15" s="11">
        <v>0</v>
      </c>
      <c r="U15" s="23"/>
      <c r="V15" s="22">
        <f>SUM(V6:V14)</f>
        <v>98365</v>
      </c>
      <c r="W15" s="23"/>
      <c r="X15" s="22">
        <f>SUM(X6:X14)</f>
        <v>97795</v>
      </c>
      <c r="AB15" s="1"/>
      <c r="AD15" s="1"/>
    </row>
    <row r="16" spans="1:35" hidden="1" x14ac:dyDescent="0.25">
      <c r="C16" s="1"/>
      <c r="E16" s="2"/>
      <c r="F16" s="3"/>
      <c r="G16" s="3"/>
      <c r="H16" s="2"/>
      <c r="J16" s="1"/>
      <c r="M16" s="1"/>
      <c r="O16" s="4"/>
      <c r="P16" s="12"/>
      <c r="Q16" s="12"/>
      <c r="R16" s="4"/>
      <c r="S16" s="12"/>
      <c r="T16" s="4"/>
      <c r="U16" s="12"/>
      <c r="V16" s="22"/>
      <c r="W16" s="12"/>
      <c r="X16" s="22"/>
      <c r="AB16" s="1"/>
      <c r="AD16" s="1"/>
    </row>
    <row r="17" spans="1:35" x14ac:dyDescent="0.25">
      <c r="A17" s="5">
        <v>150</v>
      </c>
      <c r="B17" s="5" t="s">
        <v>19</v>
      </c>
      <c r="C17" s="1"/>
      <c r="E17" s="2"/>
      <c r="F17" s="3"/>
      <c r="G17" s="3"/>
      <c r="H17" s="2"/>
      <c r="J17" s="1"/>
      <c r="M17" s="1"/>
      <c r="O17" s="4"/>
      <c r="P17" s="12"/>
      <c r="Q17" s="12"/>
      <c r="R17" s="4"/>
      <c r="S17" s="12"/>
      <c r="T17" s="4"/>
      <c r="U17" s="12"/>
      <c r="V17" s="22"/>
      <c r="W17" s="12"/>
      <c r="X17" s="22"/>
      <c r="AB17" s="1"/>
      <c r="AD17" s="1"/>
    </row>
    <row r="18" spans="1:35" s="17" customFormat="1" ht="48.75" customHeight="1" x14ac:dyDescent="0.25">
      <c r="A18" s="16">
        <v>4000</v>
      </c>
      <c r="B18" s="20" t="s">
        <v>21</v>
      </c>
      <c r="E18" s="18">
        <v>32100</v>
      </c>
      <c r="F18" s="19"/>
      <c r="G18" s="19"/>
      <c r="H18" s="18">
        <v>31207</v>
      </c>
      <c r="J18" s="16">
        <v>0</v>
      </c>
      <c r="M18" s="16">
        <v>0</v>
      </c>
      <c r="O18" s="24">
        <v>36880</v>
      </c>
      <c r="P18" s="25"/>
      <c r="Q18" s="25"/>
      <c r="R18" s="24">
        <v>0</v>
      </c>
      <c r="S18" s="25"/>
      <c r="T18" s="24">
        <v>36880</v>
      </c>
      <c r="U18" s="25"/>
      <c r="V18" s="26">
        <v>23581</v>
      </c>
      <c r="W18" s="25"/>
      <c r="X18" s="26">
        <v>30255</v>
      </c>
      <c r="Z18" s="17">
        <v>42880</v>
      </c>
      <c r="AB18" s="16">
        <v>25908</v>
      </c>
      <c r="AC18" s="16">
        <v>37150</v>
      </c>
      <c r="AE18" s="17">
        <v>42880</v>
      </c>
      <c r="AG18" s="17" t="s">
        <v>92</v>
      </c>
      <c r="AI18" s="17" t="s">
        <v>97</v>
      </c>
    </row>
    <row r="19" spans="1:35" x14ac:dyDescent="0.25">
      <c r="A19" s="1">
        <v>4030</v>
      </c>
      <c r="B19" s="1" t="s">
        <v>22</v>
      </c>
      <c r="E19" s="2">
        <v>5500</v>
      </c>
      <c r="F19" s="3"/>
      <c r="G19" s="3"/>
      <c r="H19" s="2">
        <v>6132</v>
      </c>
      <c r="J19" s="1">
        <v>0</v>
      </c>
      <c r="M19" s="1">
        <v>0</v>
      </c>
      <c r="O19" s="4">
        <v>5500</v>
      </c>
      <c r="P19" s="12"/>
      <c r="Q19" s="12"/>
      <c r="R19" s="4">
        <v>0</v>
      </c>
      <c r="S19" s="12"/>
      <c r="T19" s="4">
        <v>5500</v>
      </c>
      <c r="U19" s="12"/>
      <c r="V19" s="22">
        <v>5324</v>
      </c>
      <c r="W19" s="12"/>
      <c r="X19" s="22">
        <v>6516</v>
      </c>
      <c r="Z19">
        <v>6500</v>
      </c>
      <c r="AB19" s="1">
        <v>5235</v>
      </c>
      <c r="AC19" s="1">
        <v>7200</v>
      </c>
      <c r="AE19">
        <v>7500</v>
      </c>
      <c r="AG19" t="s">
        <v>93</v>
      </c>
    </row>
    <row r="20" spans="1:35" x14ac:dyDescent="0.25">
      <c r="A20" s="4">
        <v>4060</v>
      </c>
      <c r="B20" s="4" t="s">
        <v>23</v>
      </c>
      <c r="C20" s="12"/>
      <c r="D20" s="12"/>
      <c r="E20" s="4">
        <v>0</v>
      </c>
      <c r="F20" s="12"/>
      <c r="G20" s="12"/>
      <c r="H20" s="4">
        <v>0</v>
      </c>
      <c r="I20" s="12"/>
      <c r="J20" s="4">
        <v>0</v>
      </c>
      <c r="K20" s="12"/>
      <c r="L20" s="12"/>
      <c r="M20" s="4">
        <v>0</v>
      </c>
      <c r="N20" s="12"/>
      <c r="O20" s="4">
        <v>0</v>
      </c>
      <c r="P20" s="12"/>
      <c r="Q20" s="12"/>
      <c r="R20" s="4">
        <v>0</v>
      </c>
      <c r="S20" s="12"/>
      <c r="T20" s="4">
        <v>0</v>
      </c>
      <c r="U20" s="12"/>
      <c r="V20" s="22">
        <v>8</v>
      </c>
      <c r="W20" s="12"/>
      <c r="X20" s="22">
        <v>8</v>
      </c>
      <c r="Y20" s="12"/>
      <c r="Z20" s="12">
        <v>0</v>
      </c>
      <c r="AA20" s="12"/>
      <c r="AB20" s="4"/>
      <c r="AC20" s="4">
        <v>0</v>
      </c>
      <c r="AE20">
        <v>0</v>
      </c>
    </row>
    <row r="21" spans="1:35" x14ac:dyDescent="0.25">
      <c r="A21" s="4">
        <v>4070</v>
      </c>
      <c r="B21" s="4" t="s">
        <v>24</v>
      </c>
      <c r="C21" s="12"/>
      <c r="D21" s="12"/>
      <c r="E21" s="4">
        <v>900</v>
      </c>
      <c r="F21" s="12"/>
      <c r="G21" s="12"/>
      <c r="H21" s="4">
        <v>771</v>
      </c>
      <c r="I21" s="12"/>
      <c r="J21" s="4">
        <v>0</v>
      </c>
      <c r="K21" s="12"/>
      <c r="L21" s="12"/>
      <c r="M21" s="4">
        <v>0</v>
      </c>
      <c r="N21" s="12"/>
      <c r="O21" s="4">
        <v>1000</v>
      </c>
      <c r="P21" s="12"/>
      <c r="Q21" s="12"/>
      <c r="R21" s="4">
        <v>0</v>
      </c>
      <c r="S21" s="12"/>
      <c r="T21" s="4">
        <v>1000</v>
      </c>
      <c r="U21" s="12"/>
      <c r="V21" s="22">
        <v>351</v>
      </c>
      <c r="W21" s="12"/>
      <c r="X21" s="22">
        <v>381</v>
      </c>
      <c r="Y21" s="12"/>
      <c r="Z21" s="12">
        <v>1000</v>
      </c>
      <c r="AA21" s="12"/>
      <c r="AB21" s="4">
        <v>812</v>
      </c>
      <c r="AC21" s="4">
        <v>1290</v>
      </c>
      <c r="AE21">
        <v>2000</v>
      </c>
      <c r="AG21" t="s">
        <v>94</v>
      </c>
    </row>
    <row r="22" spans="1:35" x14ac:dyDescent="0.25">
      <c r="A22" s="4">
        <v>4080</v>
      </c>
      <c r="B22" s="4" t="s">
        <v>25</v>
      </c>
      <c r="C22" s="12"/>
      <c r="D22" s="12"/>
      <c r="E22" s="4">
        <v>100</v>
      </c>
      <c r="F22" s="12"/>
      <c r="G22" s="12"/>
      <c r="H22" s="4">
        <v>0</v>
      </c>
      <c r="I22" s="12"/>
      <c r="J22" s="4">
        <v>0</v>
      </c>
      <c r="K22" s="12"/>
      <c r="L22" s="12"/>
      <c r="M22" s="4">
        <v>0</v>
      </c>
      <c r="N22" s="12"/>
      <c r="O22" s="4">
        <v>100</v>
      </c>
      <c r="P22" s="12"/>
      <c r="Q22" s="12"/>
      <c r="R22" s="4">
        <v>0</v>
      </c>
      <c r="S22" s="12"/>
      <c r="T22" s="4">
        <v>100</v>
      </c>
      <c r="U22" s="12"/>
      <c r="V22" s="22">
        <v>300</v>
      </c>
      <c r="W22" s="12"/>
      <c r="X22" s="22">
        <v>300</v>
      </c>
      <c r="Y22" s="12"/>
      <c r="Z22" s="12">
        <v>100</v>
      </c>
      <c r="AA22" s="12"/>
      <c r="AB22" s="4">
        <v>25</v>
      </c>
      <c r="AC22" s="4">
        <v>100</v>
      </c>
      <c r="AE22">
        <v>100</v>
      </c>
    </row>
    <row r="23" spans="1:35" x14ac:dyDescent="0.25">
      <c r="A23" s="4">
        <v>4100</v>
      </c>
      <c r="B23" s="4" t="s">
        <v>26</v>
      </c>
      <c r="C23" s="12"/>
      <c r="D23" s="12"/>
      <c r="E23" s="4">
        <v>600</v>
      </c>
      <c r="F23" s="12"/>
      <c r="G23" s="12"/>
      <c r="H23" s="4">
        <v>655</v>
      </c>
      <c r="I23" s="12"/>
      <c r="J23" s="4">
        <v>0</v>
      </c>
      <c r="K23" s="12"/>
      <c r="L23" s="12"/>
      <c r="M23" s="4">
        <v>0</v>
      </c>
      <c r="N23" s="12"/>
      <c r="O23" s="4">
        <v>700</v>
      </c>
      <c r="P23" s="12"/>
      <c r="Q23" s="12"/>
      <c r="R23" s="4">
        <v>0</v>
      </c>
      <c r="S23" s="12"/>
      <c r="T23" s="4">
        <v>700</v>
      </c>
      <c r="U23" s="12"/>
      <c r="V23" s="22">
        <v>830</v>
      </c>
      <c r="W23" s="12"/>
      <c r="X23" s="22">
        <v>830</v>
      </c>
      <c r="Y23" s="12"/>
      <c r="Z23" s="12">
        <v>830</v>
      </c>
      <c r="AA23" s="12"/>
      <c r="AB23" s="4">
        <v>1464</v>
      </c>
      <c r="AC23" s="44">
        <f>572+600+292.5</f>
        <v>1464.5</v>
      </c>
      <c r="AE23">
        <v>1160</v>
      </c>
    </row>
    <row r="24" spans="1:35" x14ac:dyDescent="0.25">
      <c r="A24" s="4">
        <v>4110</v>
      </c>
      <c r="B24" s="4" t="s">
        <v>27</v>
      </c>
      <c r="C24" s="12"/>
      <c r="D24" s="12"/>
      <c r="E24" s="4">
        <v>2000</v>
      </c>
      <c r="F24" s="12"/>
      <c r="G24" s="12"/>
      <c r="H24" s="4">
        <v>815</v>
      </c>
      <c r="I24" s="12"/>
      <c r="J24" s="4">
        <v>0</v>
      </c>
      <c r="K24" s="12"/>
      <c r="L24" s="12"/>
      <c r="M24" s="4">
        <v>0</v>
      </c>
      <c r="N24" s="12"/>
      <c r="O24" s="4">
        <v>2000</v>
      </c>
      <c r="P24" s="12"/>
      <c r="Q24" s="12"/>
      <c r="R24" s="4">
        <v>0</v>
      </c>
      <c r="S24" s="12"/>
      <c r="T24" s="4">
        <v>2000</v>
      </c>
      <c r="U24" s="12"/>
      <c r="V24" s="22">
        <v>1080</v>
      </c>
      <c r="W24" s="12"/>
      <c r="X24" s="22">
        <v>1080</v>
      </c>
      <c r="Y24" s="12"/>
      <c r="Z24" s="12">
        <v>1000</v>
      </c>
      <c r="AA24" s="12"/>
      <c r="AB24" s="4">
        <v>972</v>
      </c>
      <c r="AC24" s="4">
        <v>1200</v>
      </c>
      <c r="AE24">
        <v>2000</v>
      </c>
      <c r="AG24" t="s">
        <v>101</v>
      </c>
    </row>
    <row r="25" spans="1:35" x14ac:dyDescent="0.25">
      <c r="A25" s="4">
        <v>4120</v>
      </c>
      <c r="B25" s="4" t="s">
        <v>28</v>
      </c>
      <c r="C25" s="12"/>
      <c r="D25" s="12"/>
      <c r="E25" s="4">
        <v>1000</v>
      </c>
      <c r="F25" s="12"/>
      <c r="G25" s="12"/>
      <c r="H25" s="4">
        <v>1061</v>
      </c>
      <c r="I25" s="12"/>
      <c r="J25" s="4">
        <v>0</v>
      </c>
      <c r="K25" s="12"/>
      <c r="L25" s="12"/>
      <c r="M25" s="4">
        <v>0</v>
      </c>
      <c r="N25" s="12"/>
      <c r="O25" s="4">
        <v>1000</v>
      </c>
      <c r="P25" s="12"/>
      <c r="Q25" s="12"/>
      <c r="R25" s="4">
        <v>0</v>
      </c>
      <c r="S25" s="12"/>
      <c r="T25" s="4">
        <v>1000</v>
      </c>
      <c r="U25" s="12"/>
      <c r="V25" s="22">
        <v>1090</v>
      </c>
      <c r="W25" s="12"/>
      <c r="X25" s="22">
        <v>1090</v>
      </c>
      <c r="Y25" s="12"/>
      <c r="Z25" s="12">
        <v>1100</v>
      </c>
      <c r="AA25" s="12"/>
      <c r="AB25" s="4">
        <v>1050</v>
      </c>
      <c r="AC25" s="4">
        <v>1250</v>
      </c>
      <c r="AE25">
        <v>1250</v>
      </c>
    </row>
    <row r="26" spans="1:35" x14ac:dyDescent="0.25">
      <c r="A26" s="4">
        <v>4130</v>
      </c>
      <c r="B26" s="4" t="s">
        <v>29</v>
      </c>
      <c r="C26" s="12"/>
      <c r="D26" s="12"/>
      <c r="E26" s="4">
        <v>2300</v>
      </c>
      <c r="F26" s="12"/>
      <c r="G26" s="12"/>
      <c r="H26" s="4">
        <v>1847</v>
      </c>
      <c r="I26" s="12"/>
      <c r="J26" s="4">
        <v>0</v>
      </c>
      <c r="K26" s="12"/>
      <c r="L26" s="12"/>
      <c r="M26" s="4">
        <v>0</v>
      </c>
      <c r="N26" s="12"/>
      <c r="O26" s="4">
        <v>2300</v>
      </c>
      <c r="P26" s="12"/>
      <c r="Q26" s="12"/>
      <c r="R26" s="4">
        <v>0</v>
      </c>
      <c r="S26" s="12"/>
      <c r="T26" s="4">
        <v>2300</v>
      </c>
      <c r="U26" s="12"/>
      <c r="V26" s="22">
        <v>2206</v>
      </c>
      <c r="W26" s="12"/>
      <c r="X26" s="22">
        <v>2206</v>
      </c>
      <c r="Y26" s="12"/>
      <c r="Z26" s="12">
        <v>2300</v>
      </c>
      <c r="AA26" s="12"/>
      <c r="AB26" s="4">
        <v>1918</v>
      </c>
      <c r="AC26" s="4">
        <v>2300</v>
      </c>
      <c r="AE26">
        <v>2300</v>
      </c>
      <c r="AG26" t="s">
        <v>95</v>
      </c>
    </row>
    <row r="27" spans="1:35" x14ac:dyDescent="0.25">
      <c r="A27" s="4">
        <v>4140</v>
      </c>
      <c r="B27" s="4" t="s">
        <v>30</v>
      </c>
      <c r="C27" s="12"/>
      <c r="D27" s="12"/>
      <c r="E27" s="4">
        <v>2200</v>
      </c>
      <c r="F27" s="12"/>
      <c r="G27" s="12"/>
      <c r="H27" s="4">
        <v>1572</v>
      </c>
      <c r="I27" s="12"/>
      <c r="J27" s="4">
        <v>0</v>
      </c>
      <c r="K27" s="12"/>
      <c r="L27" s="12"/>
      <c r="M27" s="4">
        <v>0</v>
      </c>
      <c r="N27" s="12"/>
      <c r="O27" s="4">
        <v>1250</v>
      </c>
      <c r="P27" s="12"/>
      <c r="Q27" s="12"/>
      <c r="R27" s="4">
        <v>0</v>
      </c>
      <c r="S27" s="12"/>
      <c r="T27" s="4">
        <v>1250</v>
      </c>
      <c r="U27" s="12"/>
      <c r="V27" s="22">
        <v>1436</v>
      </c>
      <c r="W27" s="12"/>
      <c r="X27" s="22">
        <v>2070</v>
      </c>
      <c r="Y27" s="12"/>
      <c r="Z27" s="12">
        <v>1000</v>
      </c>
      <c r="AA27" s="12"/>
      <c r="AB27" s="4">
        <v>2218</v>
      </c>
      <c r="AC27" s="4">
        <v>2720</v>
      </c>
      <c r="AE27">
        <v>1000</v>
      </c>
    </row>
    <row r="28" spans="1:35" x14ac:dyDescent="0.25">
      <c r="A28" s="4">
        <v>4150</v>
      </c>
      <c r="B28" s="4" t="s">
        <v>31</v>
      </c>
      <c r="C28" s="12"/>
      <c r="D28" s="12"/>
      <c r="E28" s="4">
        <v>1400</v>
      </c>
      <c r="F28" s="12"/>
      <c r="G28" s="12"/>
      <c r="H28" s="4">
        <v>857</v>
      </c>
      <c r="I28" s="12"/>
      <c r="J28" s="4">
        <v>0</v>
      </c>
      <c r="K28" s="12"/>
      <c r="L28" s="12"/>
      <c r="M28" s="4">
        <v>0</v>
      </c>
      <c r="N28" s="12"/>
      <c r="O28" s="4">
        <v>1500</v>
      </c>
      <c r="P28" s="12"/>
      <c r="Q28" s="12"/>
      <c r="R28" s="4">
        <v>0</v>
      </c>
      <c r="S28" s="12"/>
      <c r="T28" s="4">
        <v>1500</v>
      </c>
      <c r="U28" s="12"/>
      <c r="V28" s="22">
        <v>1391</v>
      </c>
      <c r="W28" s="12"/>
      <c r="X28" s="22">
        <v>1716</v>
      </c>
      <c r="Y28" s="12"/>
      <c r="Z28" s="12">
        <v>1500</v>
      </c>
      <c r="AA28" s="12"/>
      <c r="AB28" s="4">
        <v>517</v>
      </c>
      <c r="AC28" s="4">
        <v>600</v>
      </c>
      <c r="AE28">
        <v>500</v>
      </c>
    </row>
    <row r="29" spans="1:35" x14ac:dyDescent="0.25">
      <c r="A29" s="4">
        <v>4160</v>
      </c>
      <c r="B29" s="4" t="s">
        <v>32</v>
      </c>
      <c r="C29" s="12"/>
      <c r="D29" s="12"/>
      <c r="E29" s="4">
        <v>300</v>
      </c>
      <c r="F29" s="12"/>
      <c r="G29" s="12"/>
      <c r="H29" s="4">
        <v>181</v>
      </c>
      <c r="I29" s="12"/>
      <c r="J29" s="4">
        <v>0</v>
      </c>
      <c r="K29" s="12"/>
      <c r="L29" s="12"/>
      <c r="M29" s="4">
        <v>0</v>
      </c>
      <c r="N29" s="12"/>
      <c r="O29" s="4">
        <v>300</v>
      </c>
      <c r="P29" s="12"/>
      <c r="Q29" s="12"/>
      <c r="R29" s="4">
        <v>0</v>
      </c>
      <c r="S29" s="12"/>
      <c r="T29" s="4">
        <v>300</v>
      </c>
      <c r="U29" s="12"/>
      <c r="V29" s="22">
        <v>624</v>
      </c>
      <c r="W29" s="12"/>
      <c r="X29" s="22">
        <v>655</v>
      </c>
      <c r="Y29" s="12"/>
      <c r="Z29" s="12">
        <v>630</v>
      </c>
      <c r="AA29" s="12"/>
      <c r="AB29" s="4">
        <v>787</v>
      </c>
      <c r="AC29" s="4">
        <v>850</v>
      </c>
      <c r="AE29">
        <v>850</v>
      </c>
    </row>
    <row r="30" spans="1:35" x14ac:dyDescent="0.25">
      <c r="A30" s="4">
        <v>4170</v>
      </c>
      <c r="B30" s="4" t="s">
        <v>33</v>
      </c>
      <c r="C30" s="12"/>
      <c r="D30" s="12"/>
      <c r="E30" s="4">
        <v>1200</v>
      </c>
      <c r="F30" s="12"/>
      <c r="G30" s="12"/>
      <c r="H30" s="4">
        <v>1087</v>
      </c>
      <c r="I30" s="12"/>
      <c r="J30" s="4">
        <v>0</v>
      </c>
      <c r="K30" s="12"/>
      <c r="L30" s="12"/>
      <c r="M30" s="4">
        <v>0</v>
      </c>
      <c r="N30" s="12"/>
      <c r="O30" s="4">
        <v>1200</v>
      </c>
      <c r="P30" s="12"/>
      <c r="Q30" s="12"/>
      <c r="R30" s="4">
        <v>0</v>
      </c>
      <c r="S30" s="12"/>
      <c r="T30" s="4">
        <v>1200</v>
      </c>
      <c r="U30" s="12"/>
      <c r="V30" s="22">
        <v>812</v>
      </c>
      <c r="W30" s="12"/>
      <c r="X30" s="22">
        <v>1078</v>
      </c>
      <c r="Y30" s="12"/>
      <c r="Z30" s="12">
        <v>1450</v>
      </c>
      <c r="AA30" s="12"/>
      <c r="AB30" s="4">
        <v>835</v>
      </c>
      <c r="AC30" s="4">
        <v>1115</v>
      </c>
      <c r="AE30">
        <v>1200</v>
      </c>
    </row>
    <row r="31" spans="1:35" x14ac:dyDescent="0.25">
      <c r="A31" s="4">
        <v>4180</v>
      </c>
      <c r="B31" s="4" t="s">
        <v>34</v>
      </c>
      <c r="C31" s="12"/>
      <c r="D31" s="12"/>
      <c r="E31" s="4">
        <v>150</v>
      </c>
      <c r="F31" s="12"/>
      <c r="G31" s="12"/>
      <c r="H31" s="4">
        <v>77</v>
      </c>
      <c r="I31" s="12"/>
      <c r="J31" s="4">
        <v>0</v>
      </c>
      <c r="K31" s="12"/>
      <c r="L31" s="12"/>
      <c r="M31" s="4">
        <v>0</v>
      </c>
      <c r="N31" s="12"/>
      <c r="O31" s="4">
        <v>130</v>
      </c>
      <c r="P31" s="12"/>
      <c r="Q31" s="12"/>
      <c r="R31" s="4">
        <v>0</v>
      </c>
      <c r="S31" s="12"/>
      <c r="T31" s="4">
        <v>130</v>
      </c>
      <c r="U31" s="12"/>
      <c r="V31" s="22">
        <v>51</v>
      </c>
      <c r="W31" s="12"/>
      <c r="X31" s="22">
        <v>88</v>
      </c>
      <c r="Y31" s="12"/>
      <c r="Z31" s="12">
        <v>100</v>
      </c>
      <c r="AA31" s="12"/>
      <c r="AB31" s="4">
        <v>38</v>
      </c>
      <c r="AC31" s="4">
        <v>85</v>
      </c>
      <c r="AE31">
        <v>100</v>
      </c>
    </row>
    <row r="32" spans="1:35" x14ac:dyDescent="0.25">
      <c r="A32" s="4">
        <v>4190</v>
      </c>
      <c r="B32" s="4" t="s">
        <v>35</v>
      </c>
      <c r="C32" s="12"/>
      <c r="D32" s="12"/>
      <c r="E32" s="4">
        <v>850</v>
      </c>
      <c r="F32" s="12"/>
      <c r="G32" s="12"/>
      <c r="H32" s="4">
        <v>1356</v>
      </c>
      <c r="I32" s="12"/>
      <c r="J32" s="4">
        <v>0</v>
      </c>
      <c r="K32" s="12"/>
      <c r="L32" s="12"/>
      <c r="M32" s="4">
        <v>0</v>
      </c>
      <c r="N32" s="12"/>
      <c r="O32" s="4">
        <v>1100</v>
      </c>
      <c r="P32" s="12"/>
      <c r="Q32" s="12"/>
      <c r="R32" s="4">
        <v>0</v>
      </c>
      <c r="S32" s="12"/>
      <c r="T32" s="4">
        <v>1100</v>
      </c>
      <c r="U32" s="12"/>
      <c r="V32" s="22">
        <v>711</v>
      </c>
      <c r="W32" s="12"/>
      <c r="X32" s="22">
        <v>1565</v>
      </c>
      <c r="Y32" s="12"/>
      <c r="Z32" s="12">
        <v>1100</v>
      </c>
      <c r="AA32" s="12"/>
      <c r="AB32" s="4">
        <v>846</v>
      </c>
      <c r="AC32" s="4">
        <v>1300</v>
      </c>
      <c r="AE32">
        <v>1300</v>
      </c>
    </row>
    <row r="33" spans="1:35" x14ac:dyDescent="0.25">
      <c r="A33" s="4">
        <v>4210</v>
      </c>
      <c r="B33" s="4" t="s">
        <v>36</v>
      </c>
      <c r="C33" s="12"/>
      <c r="D33" s="12"/>
      <c r="E33" s="4">
        <v>100</v>
      </c>
      <c r="F33" s="12"/>
      <c r="G33" s="12"/>
      <c r="H33" s="4">
        <v>61</v>
      </c>
      <c r="I33" s="12"/>
      <c r="J33" s="4">
        <v>0</v>
      </c>
      <c r="K33" s="12"/>
      <c r="L33" s="12"/>
      <c r="M33" s="4">
        <v>0</v>
      </c>
      <c r="N33" s="12"/>
      <c r="O33" s="4">
        <v>100</v>
      </c>
      <c r="P33" s="12"/>
      <c r="Q33" s="12"/>
      <c r="R33" s="4">
        <v>0</v>
      </c>
      <c r="S33" s="12"/>
      <c r="T33" s="4">
        <v>100</v>
      </c>
      <c r="U33" s="12"/>
      <c r="V33" s="22">
        <v>153</v>
      </c>
      <c r="W33" s="12"/>
      <c r="X33" s="22">
        <v>702</v>
      </c>
      <c r="Y33" s="12"/>
      <c r="Z33" s="12">
        <v>200</v>
      </c>
      <c r="AA33" s="12"/>
      <c r="AB33" s="4">
        <v>4121</v>
      </c>
      <c r="AC33" s="4">
        <v>4121</v>
      </c>
      <c r="AE33">
        <v>1050</v>
      </c>
      <c r="AG33" t="s">
        <v>96</v>
      </c>
    </row>
    <row r="34" spans="1:35" x14ac:dyDescent="0.25">
      <c r="A34" s="4">
        <v>4230</v>
      </c>
      <c r="B34" s="4" t="s">
        <v>37</v>
      </c>
      <c r="C34" s="12"/>
      <c r="D34" s="12"/>
      <c r="E34" s="4">
        <v>200</v>
      </c>
      <c r="F34" s="12"/>
      <c r="G34" s="12"/>
      <c r="H34" s="4">
        <v>109</v>
      </c>
      <c r="I34" s="12"/>
      <c r="J34" s="4">
        <v>0</v>
      </c>
      <c r="K34" s="12"/>
      <c r="L34" s="12"/>
      <c r="M34" s="4">
        <v>0</v>
      </c>
      <c r="N34" s="12"/>
      <c r="O34" s="4">
        <v>400</v>
      </c>
      <c r="P34" s="12"/>
      <c r="Q34" s="12"/>
      <c r="R34" s="4">
        <v>0</v>
      </c>
      <c r="S34" s="12"/>
      <c r="T34" s="4">
        <v>400</v>
      </c>
      <c r="U34" s="12"/>
      <c r="V34" s="22">
        <v>145</v>
      </c>
      <c r="W34" s="12"/>
      <c r="X34" s="22">
        <v>145</v>
      </c>
      <c r="Y34" s="12"/>
      <c r="Z34" s="12">
        <v>250</v>
      </c>
      <c r="AA34" s="12"/>
      <c r="AB34" s="4">
        <v>220</v>
      </c>
      <c r="AC34" s="4">
        <v>220</v>
      </c>
      <c r="AE34">
        <v>250</v>
      </c>
    </row>
    <row r="35" spans="1:35" x14ac:dyDescent="0.25">
      <c r="A35" s="4">
        <v>4240</v>
      </c>
      <c r="B35" s="4" t="s">
        <v>38</v>
      </c>
      <c r="C35" s="12"/>
      <c r="D35" s="12"/>
      <c r="E35" s="4">
        <v>100</v>
      </c>
      <c r="F35" s="12"/>
      <c r="G35" s="12"/>
      <c r="H35" s="4">
        <v>35</v>
      </c>
      <c r="I35" s="12"/>
      <c r="J35" s="4">
        <v>0</v>
      </c>
      <c r="K35" s="12"/>
      <c r="L35" s="12"/>
      <c r="M35" s="4">
        <v>0</v>
      </c>
      <c r="N35" s="12"/>
      <c r="O35" s="4">
        <v>135</v>
      </c>
      <c r="P35" s="12"/>
      <c r="Q35" s="12"/>
      <c r="R35" s="4">
        <v>0</v>
      </c>
      <c r="S35" s="12"/>
      <c r="T35" s="4">
        <v>135</v>
      </c>
      <c r="U35" s="12"/>
      <c r="V35" s="22">
        <v>356</v>
      </c>
      <c r="W35" s="12"/>
      <c r="X35" s="22">
        <v>304</v>
      </c>
      <c r="Y35" s="12"/>
      <c r="Z35" s="12">
        <v>4000</v>
      </c>
      <c r="AA35" s="12"/>
      <c r="AB35" s="4">
        <v>35</v>
      </c>
      <c r="AC35" s="4">
        <v>200</v>
      </c>
      <c r="AE35">
        <v>1000</v>
      </c>
      <c r="AG35" t="s">
        <v>90</v>
      </c>
    </row>
    <row r="36" spans="1:35" x14ac:dyDescent="0.25">
      <c r="A36" s="4">
        <v>4250</v>
      </c>
      <c r="B36" s="4" t="s">
        <v>39</v>
      </c>
      <c r="C36" s="12"/>
      <c r="D36" s="12"/>
      <c r="E36" s="4">
        <v>200</v>
      </c>
      <c r="F36" s="12"/>
      <c r="G36" s="12"/>
      <c r="H36" s="4">
        <v>426</v>
      </c>
      <c r="I36" s="12"/>
      <c r="J36" s="4">
        <v>0</v>
      </c>
      <c r="K36" s="12"/>
      <c r="L36" s="12"/>
      <c r="M36" s="4">
        <v>0</v>
      </c>
      <c r="N36" s="12"/>
      <c r="O36" s="4">
        <v>800</v>
      </c>
      <c r="P36" s="12"/>
      <c r="Q36" s="12"/>
      <c r="R36" s="4">
        <v>0</v>
      </c>
      <c r="S36" s="12"/>
      <c r="T36" s="4">
        <v>800</v>
      </c>
      <c r="U36" s="12"/>
      <c r="V36" s="22">
        <v>0</v>
      </c>
      <c r="W36" s="12"/>
      <c r="X36" s="22">
        <v>0</v>
      </c>
      <c r="Y36" s="12"/>
      <c r="Z36" s="12">
        <v>500</v>
      </c>
      <c r="AA36" s="12"/>
      <c r="AB36" s="4">
        <v>0</v>
      </c>
      <c r="AC36" s="4">
        <v>500</v>
      </c>
      <c r="AE36">
        <v>200</v>
      </c>
      <c r="AG36" t="s">
        <v>91</v>
      </c>
    </row>
    <row r="37" spans="1:35" x14ac:dyDescent="0.25">
      <c r="A37" s="4">
        <v>4255</v>
      </c>
      <c r="B37" s="4" t="s">
        <v>40</v>
      </c>
      <c r="C37" s="12"/>
      <c r="D37" s="12"/>
      <c r="E37" s="4">
        <v>0</v>
      </c>
      <c r="F37" s="12"/>
      <c r="G37" s="12"/>
      <c r="H37" s="4">
        <v>0</v>
      </c>
      <c r="I37" s="12"/>
      <c r="J37" s="4">
        <v>0</v>
      </c>
      <c r="K37" s="12"/>
      <c r="L37" s="12"/>
      <c r="M37" s="4">
        <v>0</v>
      </c>
      <c r="N37" s="12"/>
      <c r="O37" s="4">
        <v>1200</v>
      </c>
      <c r="P37" s="12"/>
      <c r="Q37" s="12"/>
      <c r="R37" s="4">
        <v>0</v>
      </c>
      <c r="S37" s="12"/>
      <c r="T37" s="4">
        <v>1200</v>
      </c>
      <c r="U37" s="12"/>
      <c r="V37" s="22">
        <v>0</v>
      </c>
      <c r="W37" s="12"/>
      <c r="X37" s="22">
        <v>0</v>
      </c>
      <c r="Y37" s="12"/>
      <c r="Z37" s="12">
        <v>1200</v>
      </c>
      <c r="AA37" s="12"/>
      <c r="AB37" s="4">
        <v>0</v>
      </c>
      <c r="AC37" s="4">
        <v>1000</v>
      </c>
      <c r="AE37">
        <v>1000</v>
      </c>
    </row>
    <row r="38" spans="1:35" ht="15.75" x14ac:dyDescent="0.25">
      <c r="A38" s="4"/>
      <c r="B38" s="4"/>
      <c r="C38" s="12"/>
      <c r="D38" s="12"/>
      <c r="E38" s="11">
        <f>SUM(E18:E37)</f>
        <v>51200</v>
      </c>
      <c r="F38" s="23"/>
      <c r="G38" s="23"/>
      <c r="H38" s="11">
        <f>SUM(H18:H37)</f>
        <v>48249</v>
      </c>
      <c r="I38" s="23"/>
      <c r="J38" s="11"/>
      <c r="K38" s="23"/>
      <c r="L38" s="23"/>
      <c r="M38" s="11"/>
      <c r="N38" s="23"/>
      <c r="O38" s="11">
        <f t="shared" ref="O38:U38" si="0">SUM(O18:O37)</f>
        <v>57595</v>
      </c>
      <c r="P38" s="11">
        <f t="shared" si="0"/>
        <v>0</v>
      </c>
      <c r="Q38" s="11">
        <f t="shared" si="0"/>
        <v>0</v>
      </c>
      <c r="R38" s="11">
        <f t="shared" si="0"/>
        <v>0</v>
      </c>
      <c r="S38" s="11">
        <f t="shared" si="0"/>
        <v>0</v>
      </c>
      <c r="T38" s="11">
        <f t="shared" si="0"/>
        <v>57595</v>
      </c>
      <c r="U38" s="11">
        <f t="shared" si="0"/>
        <v>0</v>
      </c>
      <c r="V38" s="27">
        <f>SUM(V18:V37)</f>
        <v>40449</v>
      </c>
      <c r="W38" s="11"/>
      <c r="X38" s="27">
        <f>SUM(X18:X37)</f>
        <v>50989</v>
      </c>
      <c r="Y38" s="12"/>
      <c r="Z38" s="28">
        <f>SUM(Z18:Z37)</f>
        <v>67640</v>
      </c>
      <c r="AA38" s="28"/>
      <c r="AB38" s="35"/>
      <c r="AC38" s="45">
        <f>SUM(AC18:AC37)</f>
        <v>64665.5</v>
      </c>
      <c r="AD38" s="1"/>
      <c r="AE38" s="5">
        <f>SUM(AE18:AE37)</f>
        <v>67640</v>
      </c>
    </row>
    <row r="39" spans="1:35" ht="15.75" x14ac:dyDescent="0.25">
      <c r="A39" s="4"/>
      <c r="B39" s="4"/>
      <c r="C39" s="12"/>
      <c r="D39" s="12"/>
      <c r="E39" s="11"/>
      <c r="F39" s="23"/>
      <c r="G39" s="23"/>
      <c r="H39" s="11"/>
      <c r="I39" s="23"/>
      <c r="J39" s="11"/>
      <c r="K39" s="23"/>
      <c r="L39" s="23"/>
      <c r="M39" s="11"/>
      <c r="N39" s="23"/>
      <c r="O39" s="11"/>
      <c r="P39" s="11"/>
      <c r="Q39" s="11"/>
      <c r="R39" s="11"/>
      <c r="S39" s="11"/>
      <c r="T39" s="11"/>
      <c r="U39" s="11"/>
      <c r="V39" s="22"/>
      <c r="W39" s="11"/>
      <c r="X39" s="22"/>
      <c r="Y39" s="12"/>
      <c r="Z39" s="12"/>
      <c r="AA39" s="12"/>
      <c r="AB39" s="4"/>
      <c r="AC39" s="12"/>
      <c r="AD39" s="1"/>
    </row>
    <row r="40" spans="1:35" x14ac:dyDescent="0.25">
      <c r="A40" s="35">
        <v>200</v>
      </c>
      <c r="B40" s="35" t="s">
        <v>41</v>
      </c>
      <c r="C40" s="28"/>
      <c r="D40" s="12"/>
      <c r="E40" s="4"/>
      <c r="F40" s="12"/>
      <c r="G40" s="12"/>
      <c r="H40" s="4"/>
      <c r="I40" s="12"/>
      <c r="J40" s="4"/>
      <c r="K40" s="12"/>
      <c r="L40" s="12"/>
      <c r="M40" s="4"/>
      <c r="N40" s="12"/>
      <c r="O40" s="4"/>
      <c r="P40" s="12"/>
      <c r="Q40" s="12"/>
      <c r="R40" s="4"/>
      <c r="S40" s="12"/>
      <c r="T40" s="4"/>
      <c r="U40" s="12"/>
      <c r="V40" s="22"/>
      <c r="W40" s="12"/>
      <c r="X40" s="22"/>
      <c r="Y40" s="12"/>
      <c r="Z40" s="12"/>
      <c r="AA40" s="12"/>
      <c r="AB40" s="4"/>
      <c r="AC40" s="12"/>
      <c r="AD40" s="1"/>
    </row>
    <row r="41" spans="1:35" x14ac:dyDescent="0.25">
      <c r="A41" s="4">
        <v>4350</v>
      </c>
      <c r="B41" s="4" t="s">
        <v>42</v>
      </c>
      <c r="C41" s="12"/>
      <c r="D41" s="12"/>
      <c r="E41" s="4">
        <v>0</v>
      </c>
      <c r="F41" s="12"/>
      <c r="G41" s="12"/>
      <c r="H41" s="4">
        <v>0</v>
      </c>
      <c r="I41" s="12"/>
      <c r="J41" s="4">
        <v>0</v>
      </c>
      <c r="K41" s="12"/>
      <c r="L41" s="12"/>
      <c r="M41" s="4">
        <v>0</v>
      </c>
      <c r="N41" s="12"/>
      <c r="O41" s="4">
        <v>0</v>
      </c>
      <c r="P41" s="12"/>
      <c r="Q41" s="12"/>
      <c r="R41" s="4">
        <v>0</v>
      </c>
      <c r="S41" s="12"/>
      <c r="T41" s="4">
        <v>0</v>
      </c>
      <c r="U41" s="12"/>
      <c r="V41" s="22">
        <v>195</v>
      </c>
      <c r="W41" s="12"/>
      <c r="X41" s="22">
        <v>195</v>
      </c>
      <c r="Y41" s="12"/>
      <c r="Z41" s="12">
        <v>300</v>
      </c>
      <c r="AA41" s="12"/>
      <c r="AB41" s="4">
        <v>467</v>
      </c>
      <c r="AC41" s="12">
        <v>500</v>
      </c>
      <c r="AD41" s="1"/>
      <c r="AE41">
        <v>300</v>
      </c>
    </row>
    <row r="42" spans="1:35" x14ac:dyDescent="0.25">
      <c r="A42" s="4">
        <v>4355</v>
      </c>
      <c r="B42" s="4" t="s">
        <v>43</v>
      </c>
      <c r="C42" s="12"/>
      <c r="D42" s="12"/>
      <c r="E42" s="4">
        <v>800</v>
      </c>
      <c r="F42" s="12"/>
      <c r="G42" s="12"/>
      <c r="H42" s="4">
        <v>1258</v>
      </c>
      <c r="I42" s="12"/>
      <c r="J42" s="4">
        <v>0</v>
      </c>
      <c r="K42" s="12"/>
      <c r="L42" s="12"/>
      <c r="M42" s="4">
        <v>0</v>
      </c>
      <c r="N42" s="12"/>
      <c r="O42" s="4">
        <v>1600</v>
      </c>
      <c r="P42" s="12"/>
      <c r="Q42" s="12"/>
      <c r="R42" s="4">
        <v>0</v>
      </c>
      <c r="S42" s="12"/>
      <c r="T42" s="4">
        <v>1600</v>
      </c>
      <c r="U42" s="12"/>
      <c r="V42" s="22">
        <v>805</v>
      </c>
      <c r="W42" s="12"/>
      <c r="X42" s="22">
        <v>1337</v>
      </c>
      <c r="Y42" s="12"/>
      <c r="Z42" s="12">
        <v>1500</v>
      </c>
      <c r="AA42" s="12"/>
      <c r="AB42" s="4">
        <v>2024</v>
      </c>
      <c r="AC42" s="12">
        <v>2800</v>
      </c>
      <c r="AD42" s="1"/>
      <c r="AE42">
        <v>3000</v>
      </c>
    </row>
    <row r="43" spans="1:35" x14ac:dyDescent="0.25">
      <c r="A43" s="4">
        <v>4360</v>
      </c>
      <c r="B43" s="4" t="s">
        <v>44</v>
      </c>
      <c r="C43" s="12"/>
      <c r="D43" s="12"/>
      <c r="E43" s="4">
        <v>900</v>
      </c>
      <c r="F43" s="12"/>
      <c r="G43" s="12"/>
      <c r="H43" s="4">
        <v>451</v>
      </c>
      <c r="I43" s="12"/>
      <c r="J43" s="4">
        <v>0</v>
      </c>
      <c r="K43" s="12"/>
      <c r="L43" s="12"/>
      <c r="M43" s="4">
        <v>0</v>
      </c>
      <c r="N43" s="12"/>
      <c r="O43" s="4">
        <v>2000</v>
      </c>
      <c r="P43" s="12"/>
      <c r="Q43" s="12"/>
      <c r="R43" s="4">
        <v>0</v>
      </c>
      <c r="S43" s="12"/>
      <c r="T43" s="4">
        <v>2000</v>
      </c>
      <c r="U43" s="12"/>
      <c r="V43" s="22">
        <v>150</v>
      </c>
      <c r="W43" s="12"/>
      <c r="X43" s="22">
        <v>150</v>
      </c>
      <c r="Y43" s="12"/>
      <c r="Z43" s="12">
        <v>1000</v>
      </c>
      <c r="AA43" s="12"/>
      <c r="AB43" s="4">
        <v>0</v>
      </c>
      <c r="AC43" s="12">
        <v>400</v>
      </c>
      <c r="AD43" s="1"/>
      <c r="AE43">
        <v>500</v>
      </c>
      <c r="AG43" t="s">
        <v>85</v>
      </c>
      <c r="AI43" t="s">
        <v>86</v>
      </c>
    </row>
    <row r="44" spans="1:35" x14ac:dyDescent="0.25">
      <c r="A44" s="4">
        <v>4365</v>
      </c>
      <c r="B44" s="4" t="s">
        <v>45</v>
      </c>
      <c r="C44" s="12"/>
      <c r="D44" s="12"/>
      <c r="E44" s="4">
        <v>2800</v>
      </c>
      <c r="F44" s="12"/>
      <c r="G44" s="12"/>
      <c r="H44" s="4">
        <v>2476</v>
      </c>
      <c r="I44" s="12"/>
      <c r="J44" s="4">
        <v>0</v>
      </c>
      <c r="K44" s="12"/>
      <c r="L44" s="12"/>
      <c r="M44" s="4">
        <v>0</v>
      </c>
      <c r="N44" s="12"/>
      <c r="O44" s="4">
        <v>3000</v>
      </c>
      <c r="P44" s="12"/>
      <c r="Q44" s="12"/>
      <c r="R44" s="4">
        <v>0</v>
      </c>
      <c r="S44" s="12"/>
      <c r="T44" s="4">
        <v>3000</v>
      </c>
      <c r="U44" s="12"/>
      <c r="V44" s="22">
        <v>4214</v>
      </c>
      <c r="W44" s="12"/>
      <c r="X44" s="22">
        <v>4684</v>
      </c>
      <c r="Y44" s="12"/>
      <c r="Z44" s="12">
        <v>4500</v>
      </c>
      <c r="AA44" s="12"/>
      <c r="AB44" s="4">
        <v>3119</v>
      </c>
      <c r="AC44" s="12">
        <v>5500</v>
      </c>
      <c r="AD44" s="1"/>
      <c r="AE44">
        <v>3500</v>
      </c>
    </row>
    <row r="45" spans="1:35" x14ac:dyDescent="0.25">
      <c r="A45" s="4"/>
      <c r="B45" s="4" t="s">
        <v>87</v>
      </c>
      <c r="C45" s="12"/>
      <c r="D45" s="12"/>
      <c r="E45" s="4"/>
      <c r="F45" s="12"/>
      <c r="G45" s="12"/>
      <c r="H45" s="4"/>
      <c r="I45" s="12"/>
      <c r="J45" s="4"/>
      <c r="K45" s="12"/>
      <c r="L45" s="12"/>
      <c r="M45" s="4"/>
      <c r="N45" s="12"/>
      <c r="O45" s="4"/>
      <c r="P45" s="12"/>
      <c r="Q45" s="12"/>
      <c r="R45" s="4"/>
      <c r="S45" s="12"/>
      <c r="T45" s="4"/>
      <c r="U45" s="12"/>
      <c r="V45" s="22"/>
      <c r="W45" s="12"/>
      <c r="X45" s="22"/>
      <c r="Y45" s="12"/>
      <c r="Z45" s="12"/>
      <c r="AA45" s="12"/>
      <c r="AB45" s="4"/>
      <c r="AC45" s="12"/>
      <c r="AD45" s="1"/>
      <c r="AG45" t="s">
        <v>84</v>
      </c>
    </row>
    <row r="46" spans="1:35" ht="15.75" x14ac:dyDescent="0.25">
      <c r="A46" s="12"/>
      <c r="B46" s="12"/>
      <c r="C46" s="4"/>
      <c r="D46" s="12"/>
      <c r="E46" s="11">
        <f>SUM(E41:E44)</f>
        <v>4500</v>
      </c>
      <c r="F46" s="23"/>
      <c r="G46" s="23"/>
      <c r="H46" s="11">
        <f>SUM(H41:H44)</f>
        <v>4185</v>
      </c>
      <c r="I46" s="23"/>
      <c r="J46" s="11"/>
      <c r="K46" s="23"/>
      <c r="L46" s="23"/>
      <c r="M46" s="11"/>
      <c r="N46" s="23"/>
      <c r="O46" s="11">
        <f>SUM(O41:O44)</f>
        <v>6600</v>
      </c>
      <c r="P46" s="23"/>
      <c r="Q46" s="23"/>
      <c r="R46" s="11"/>
      <c r="S46" s="23"/>
      <c r="T46" s="11"/>
      <c r="U46" s="23"/>
      <c r="V46" s="27">
        <f>SUM(V41:V44)</f>
        <v>5364</v>
      </c>
      <c r="W46" s="23"/>
      <c r="X46" s="27">
        <f>SUM(X41:X44)</f>
        <v>6366</v>
      </c>
      <c r="Y46" s="12"/>
      <c r="Z46" s="28">
        <f>SUM(Z41:Z44)</f>
        <v>7300</v>
      </c>
      <c r="AA46" s="28"/>
      <c r="AB46" s="35"/>
      <c r="AC46" s="28">
        <f>SUM(AC41:AC45)</f>
        <v>9200</v>
      </c>
      <c r="AD46" s="1"/>
      <c r="AE46" s="5">
        <f>SUM(AE41:AE45)</f>
        <v>7300</v>
      </c>
    </row>
    <row r="47" spans="1:35" x14ac:dyDescent="0.25">
      <c r="A47" s="12"/>
      <c r="B47" s="12"/>
      <c r="C47" s="4"/>
      <c r="D47" s="12"/>
      <c r="E47" s="4"/>
      <c r="F47" s="12"/>
      <c r="G47" s="12"/>
      <c r="H47" s="4"/>
      <c r="I47" s="12"/>
      <c r="J47" s="12"/>
      <c r="K47" s="12"/>
      <c r="L47" s="12"/>
      <c r="M47" s="12"/>
      <c r="N47" s="12"/>
      <c r="O47" s="4"/>
      <c r="P47" s="12"/>
      <c r="Q47" s="12"/>
      <c r="R47" s="12"/>
      <c r="S47" s="12"/>
      <c r="T47" s="4"/>
      <c r="U47" s="12"/>
      <c r="V47" s="22"/>
      <c r="W47" s="12"/>
      <c r="X47" s="22"/>
      <c r="Y47" s="12"/>
      <c r="Z47" s="12"/>
      <c r="AA47" s="12"/>
      <c r="AB47" s="12"/>
      <c r="AC47" s="12"/>
    </row>
    <row r="48" spans="1:3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22"/>
      <c r="W48" s="12"/>
      <c r="X48" s="22"/>
      <c r="Y48" s="12"/>
      <c r="Z48" s="12"/>
      <c r="AA48" s="12"/>
      <c r="AB48" s="12"/>
      <c r="AC48" s="12"/>
    </row>
    <row r="49" spans="1:35" ht="15.75" x14ac:dyDescent="0.25">
      <c r="A49" s="11">
        <v>250</v>
      </c>
      <c r="B49" s="11" t="s">
        <v>46</v>
      </c>
      <c r="C49" s="2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22"/>
      <c r="W49" s="12"/>
      <c r="X49" s="22"/>
      <c r="Y49" s="12"/>
      <c r="Z49" s="12"/>
      <c r="AA49" s="12"/>
      <c r="AB49" s="12"/>
      <c r="AC49" s="12"/>
    </row>
    <row r="50" spans="1:35" x14ac:dyDescent="0.25">
      <c r="A50" s="4">
        <v>4500</v>
      </c>
      <c r="B50" s="4" t="s">
        <v>47</v>
      </c>
      <c r="C50" s="12"/>
      <c r="D50" s="12"/>
      <c r="E50" s="4">
        <v>2200</v>
      </c>
      <c r="F50" s="12"/>
      <c r="G50" s="12"/>
      <c r="H50" s="4">
        <v>2184</v>
      </c>
      <c r="I50" s="12"/>
      <c r="J50" s="4">
        <v>0</v>
      </c>
      <c r="K50" s="12"/>
      <c r="L50" s="12"/>
      <c r="M50" s="4">
        <v>0</v>
      </c>
      <c r="N50" s="12"/>
      <c r="O50" s="4">
        <v>4000</v>
      </c>
      <c r="P50" s="12"/>
      <c r="Q50" s="12"/>
      <c r="R50" s="4">
        <v>0</v>
      </c>
      <c r="S50" s="12"/>
      <c r="T50" s="4">
        <v>4000</v>
      </c>
      <c r="U50" s="12"/>
      <c r="V50" s="22">
        <v>0</v>
      </c>
      <c r="W50" s="12"/>
      <c r="X50" s="22">
        <v>0</v>
      </c>
      <c r="Y50" s="12"/>
      <c r="Z50" s="12">
        <v>4000</v>
      </c>
      <c r="AA50" s="12"/>
      <c r="AB50" s="4">
        <v>1150</v>
      </c>
      <c r="AC50" s="12">
        <v>2150</v>
      </c>
      <c r="AD50" s="1"/>
      <c r="AE50">
        <v>5000</v>
      </c>
      <c r="AG50" t="s">
        <v>102</v>
      </c>
    </row>
    <row r="51" spans="1:35" x14ac:dyDescent="0.25">
      <c r="A51" s="4">
        <v>4510</v>
      </c>
      <c r="B51" s="4" t="s">
        <v>48</v>
      </c>
      <c r="C51" s="12"/>
      <c r="D51" s="12"/>
      <c r="E51" s="4">
        <v>2000</v>
      </c>
      <c r="F51" s="12"/>
      <c r="G51" s="12"/>
      <c r="H51" s="4">
        <v>0</v>
      </c>
      <c r="I51" s="12"/>
      <c r="J51" s="4">
        <v>0</v>
      </c>
      <c r="K51" s="12"/>
      <c r="L51" s="12"/>
      <c r="M51" s="4">
        <v>0</v>
      </c>
      <c r="N51" s="12"/>
      <c r="O51" s="4">
        <v>2000</v>
      </c>
      <c r="P51" s="12"/>
      <c r="Q51" s="12"/>
      <c r="R51" s="4">
        <v>0</v>
      </c>
      <c r="S51" s="12"/>
      <c r="T51" s="4">
        <v>2000</v>
      </c>
      <c r="U51" s="12"/>
      <c r="V51" s="22">
        <v>1250</v>
      </c>
      <c r="W51" s="12"/>
      <c r="X51" s="22">
        <v>1250</v>
      </c>
      <c r="Y51" s="12"/>
      <c r="Z51" s="12">
        <v>1250</v>
      </c>
      <c r="AA51" s="12"/>
      <c r="AB51" s="4">
        <v>1250</v>
      </c>
      <c r="AC51" s="12">
        <v>1250</v>
      </c>
      <c r="AD51" s="1"/>
      <c r="AE51">
        <v>2000</v>
      </c>
      <c r="AG51" t="s">
        <v>106</v>
      </c>
      <c r="AI51" t="s">
        <v>82</v>
      </c>
    </row>
    <row r="52" spans="1:35" x14ac:dyDescent="0.25">
      <c r="A52" s="4">
        <v>4520</v>
      </c>
      <c r="B52" s="4" t="s">
        <v>49</v>
      </c>
      <c r="C52" s="12"/>
      <c r="D52" s="12"/>
      <c r="E52" s="4">
        <v>540</v>
      </c>
      <c r="F52" s="12"/>
      <c r="G52" s="12"/>
      <c r="H52" s="4">
        <v>0</v>
      </c>
      <c r="I52" s="12"/>
      <c r="J52" s="4">
        <v>0</v>
      </c>
      <c r="K52" s="12"/>
      <c r="L52" s="12"/>
      <c r="M52" s="4">
        <v>0</v>
      </c>
      <c r="N52" s="12"/>
      <c r="O52" s="4">
        <v>550</v>
      </c>
      <c r="P52" s="12"/>
      <c r="Q52" s="12"/>
      <c r="R52" s="4">
        <v>0</v>
      </c>
      <c r="S52" s="12"/>
      <c r="T52" s="4">
        <v>550</v>
      </c>
      <c r="U52" s="12"/>
      <c r="V52" s="22">
        <v>0</v>
      </c>
      <c r="W52" s="12"/>
      <c r="X52" s="22">
        <v>0</v>
      </c>
      <c r="Y52" s="12"/>
      <c r="Z52" s="12">
        <v>550</v>
      </c>
      <c r="AA52" s="12"/>
      <c r="AB52" s="4">
        <v>250</v>
      </c>
      <c r="AC52" s="12">
        <v>800</v>
      </c>
      <c r="AD52" s="1"/>
      <c r="AE52">
        <v>0</v>
      </c>
      <c r="AI52" t="s">
        <v>76</v>
      </c>
    </row>
    <row r="53" spans="1:35" x14ac:dyDescent="0.25">
      <c r="A53" s="4">
        <v>4530</v>
      </c>
      <c r="B53" s="4" t="s">
        <v>50</v>
      </c>
      <c r="C53" s="12"/>
      <c r="D53" s="12"/>
      <c r="E53" s="4">
        <v>2000</v>
      </c>
      <c r="F53" s="12"/>
      <c r="G53" s="12"/>
      <c r="H53" s="4">
        <v>4985</v>
      </c>
      <c r="I53" s="12"/>
      <c r="J53" s="4">
        <v>0</v>
      </c>
      <c r="K53" s="12"/>
      <c r="L53" s="12"/>
      <c r="M53" s="4">
        <v>0</v>
      </c>
      <c r="N53" s="12"/>
      <c r="O53" s="4">
        <v>2000</v>
      </c>
      <c r="P53" s="12"/>
      <c r="Q53" s="12"/>
      <c r="R53" s="4">
        <v>0</v>
      </c>
      <c r="S53" s="12"/>
      <c r="T53" s="4">
        <v>2000</v>
      </c>
      <c r="U53" s="12"/>
      <c r="V53" s="22">
        <v>2000</v>
      </c>
      <c r="W53" s="12"/>
      <c r="X53" s="22">
        <v>4304</v>
      </c>
      <c r="Y53" s="12"/>
      <c r="Z53" s="12">
        <v>2000</v>
      </c>
      <c r="AA53" s="12"/>
      <c r="AB53" s="4">
        <v>814</v>
      </c>
      <c r="AC53" s="12">
        <f>815+1140</f>
        <v>1955</v>
      </c>
      <c r="AD53" s="1"/>
      <c r="AE53">
        <v>1000</v>
      </c>
      <c r="AG53" t="s">
        <v>77</v>
      </c>
    </row>
    <row r="54" spans="1:35" x14ac:dyDescent="0.25">
      <c r="A54" s="4">
        <v>4535</v>
      </c>
      <c r="B54" s="4" t="s">
        <v>51</v>
      </c>
      <c r="C54" s="12"/>
      <c r="D54" s="12"/>
      <c r="E54" s="4">
        <v>1000</v>
      </c>
      <c r="F54" s="12"/>
      <c r="G54" s="12"/>
      <c r="H54" s="4">
        <v>0</v>
      </c>
      <c r="I54" s="12"/>
      <c r="J54" s="4">
        <v>0</v>
      </c>
      <c r="K54" s="12"/>
      <c r="L54" s="12"/>
      <c r="M54" s="4">
        <v>0</v>
      </c>
      <c r="N54" s="12"/>
      <c r="O54" s="4">
        <v>1300</v>
      </c>
      <c r="P54" s="12"/>
      <c r="Q54" s="12"/>
      <c r="R54" s="4">
        <v>0</v>
      </c>
      <c r="S54" s="12"/>
      <c r="T54" s="4">
        <v>1300</v>
      </c>
      <c r="U54" s="12"/>
      <c r="V54" s="22">
        <v>1500</v>
      </c>
      <c r="W54" s="12"/>
      <c r="X54" s="22">
        <v>1500</v>
      </c>
      <c r="Y54" s="12"/>
      <c r="Z54" s="12">
        <v>1500</v>
      </c>
      <c r="AA54" s="12"/>
      <c r="AB54" s="4">
        <v>1500</v>
      </c>
      <c r="AC54" s="12">
        <v>1500</v>
      </c>
      <c r="AD54" s="1"/>
      <c r="AE54">
        <v>1500</v>
      </c>
      <c r="AG54" t="s">
        <v>78</v>
      </c>
    </row>
    <row r="55" spans="1:35" x14ac:dyDescent="0.25">
      <c r="A55" s="4">
        <v>4540</v>
      </c>
      <c r="B55" s="4" t="s">
        <v>52</v>
      </c>
      <c r="C55" s="12"/>
      <c r="D55" s="12"/>
      <c r="E55" s="4">
        <v>3000</v>
      </c>
      <c r="F55" s="12"/>
      <c r="G55" s="12"/>
      <c r="H55" s="4">
        <v>2650</v>
      </c>
      <c r="I55" s="12"/>
      <c r="J55" s="4">
        <v>0</v>
      </c>
      <c r="K55" s="12"/>
      <c r="L55" s="12"/>
      <c r="M55" s="4">
        <v>0</v>
      </c>
      <c r="N55" s="12"/>
      <c r="O55" s="4">
        <v>3100</v>
      </c>
      <c r="P55" s="12"/>
      <c r="Q55" s="12"/>
      <c r="R55" s="4">
        <v>0</v>
      </c>
      <c r="S55" s="12"/>
      <c r="T55" s="4">
        <v>3100</v>
      </c>
      <c r="U55" s="12"/>
      <c r="V55" s="22">
        <v>2950</v>
      </c>
      <c r="W55" s="12"/>
      <c r="X55" s="22">
        <v>2950</v>
      </c>
      <c r="Y55" s="12"/>
      <c r="Z55" s="12">
        <v>3000</v>
      </c>
      <c r="AA55" s="12"/>
      <c r="AB55" s="4">
        <v>2550</v>
      </c>
      <c r="AC55" s="12">
        <v>2500</v>
      </c>
      <c r="AD55" s="1"/>
      <c r="AE55">
        <v>2800</v>
      </c>
      <c r="AG55" t="s">
        <v>79</v>
      </c>
    </row>
    <row r="56" spans="1:35" x14ac:dyDescent="0.25">
      <c r="A56" s="4">
        <v>4541</v>
      </c>
      <c r="B56" s="4" t="s">
        <v>53</v>
      </c>
      <c r="C56" s="12"/>
      <c r="D56" s="12"/>
      <c r="E56" s="4">
        <v>300</v>
      </c>
      <c r="F56" s="12"/>
      <c r="G56" s="12"/>
      <c r="H56" s="4">
        <v>280</v>
      </c>
      <c r="I56" s="12"/>
      <c r="J56" s="4">
        <v>0</v>
      </c>
      <c r="K56" s="12"/>
      <c r="L56" s="12"/>
      <c r="M56" s="4">
        <v>0</v>
      </c>
      <c r="N56" s="12"/>
      <c r="O56" s="4">
        <v>300</v>
      </c>
      <c r="P56" s="12"/>
      <c r="Q56" s="12"/>
      <c r="R56" s="4">
        <v>0</v>
      </c>
      <c r="S56" s="12"/>
      <c r="T56" s="4">
        <v>300</v>
      </c>
      <c r="U56" s="12"/>
      <c r="V56" s="22">
        <v>330</v>
      </c>
      <c r="W56" s="12"/>
      <c r="X56" s="22">
        <v>330</v>
      </c>
      <c r="Y56" s="12"/>
      <c r="Z56" s="12">
        <v>350</v>
      </c>
      <c r="AA56" s="12"/>
      <c r="AB56" s="4">
        <v>350</v>
      </c>
      <c r="AC56" s="12">
        <v>330</v>
      </c>
      <c r="AD56" s="1"/>
      <c r="AE56">
        <v>350</v>
      </c>
      <c r="AG56" t="s">
        <v>81</v>
      </c>
    </row>
    <row r="57" spans="1:35" x14ac:dyDescent="0.25">
      <c r="A57" s="4">
        <v>4545</v>
      </c>
      <c r="B57" s="4" t="s">
        <v>54</v>
      </c>
      <c r="C57" s="12"/>
      <c r="D57" s="12"/>
      <c r="E57" s="4">
        <v>1700</v>
      </c>
      <c r="F57" s="12"/>
      <c r="G57" s="12"/>
      <c r="H57" s="4">
        <v>17709</v>
      </c>
      <c r="I57" s="12"/>
      <c r="J57" s="4">
        <v>0</v>
      </c>
      <c r="K57" s="12"/>
      <c r="L57" s="12"/>
      <c r="M57" s="4">
        <v>0</v>
      </c>
      <c r="N57" s="12"/>
      <c r="O57" s="4">
        <v>1700</v>
      </c>
      <c r="P57" s="12"/>
      <c r="Q57" s="12"/>
      <c r="R57" s="4">
        <v>0</v>
      </c>
      <c r="S57" s="12"/>
      <c r="T57" s="4">
        <v>1700</v>
      </c>
      <c r="U57" s="12"/>
      <c r="V57" s="22">
        <v>2745</v>
      </c>
      <c r="W57" s="12"/>
      <c r="X57" s="22">
        <v>2745</v>
      </c>
      <c r="Y57" s="12"/>
      <c r="Z57" s="12">
        <v>3500</v>
      </c>
      <c r="AA57" s="12"/>
      <c r="AB57" s="4">
        <v>0</v>
      </c>
      <c r="AC57" s="12">
        <v>5000</v>
      </c>
      <c r="AD57" s="1"/>
      <c r="AE57">
        <v>3500</v>
      </c>
      <c r="AG57" t="s">
        <v>80</v>
      </c>
      <c r="AI57" t="s">
        <v>83</v>
      </c>
    </row>
    <row r="58" spans="1:35" x14ac:dyDescent="0.25">
      <c r="A58" s="4">
        <v>4550</v>
      </c>
      <c r="B58" s="4" t="s">
        <v>55</v>
      </c>
      <c r="C58" s="12"/>
      <c r="D58" s="12"/>
      <c r="E58" s="4">
        <v>2250</v>
      </c>
      <c r="F58" s="12"/>
      <c r="G58" s="12"/>
      <c r="H58" s="4">
        <v>2250</v>
      </c>
      <c r="I58" s="12"/>
      <c r="J58" s="4">
        <v>0</v>
      </c>
      <c r="K58" s="12"/>
      <c r="L58" s="12"/>
      <c r="M58" s="4">
        <v>0</v>
      </c>
      <c r="N58" s="12"/>
      <c r="O58" s="4">
        <v>0</v>
      </c>
      <c r="P58" s="12"/>
      <c r="Q58" s="12"/>
      <c r="R58" s="4">
        <v>0</v>
      </c>
      <c r="S58" s="12"/>
      <c r="T58" s="4">
        <v>0</v>
      </c>
      <c r="U58" s="12"/>
      <c r="V58" s="22">
        <v>896</v>
      </c>
      <c r="W58" s="12"/>
      <c r="X58" s="22">
        <v>896</v>
      </c>
      <c r="Y58" s="12"/>
      <c r="Z58" s="12">
        <v>6000</v>
      </c>
      <c r="AA58" s="12"/>
      <c r="AB58" s="4">
        <v>6000</v>
      </c>
      <c r="AC58" s="12">
        <v>6000</v>
      </c>
      <c r="AD58" s="1"/>
      <c r="AE58">
        <v>6000</v>
      </c>
      <c r="AG58" t="s">
        <v>103</v>
      </c>
    </row>
    <row r="59" spans="1:35" ht="15.75" x14ac:dyDescent="0.25">
      <c r="A59" s="12"/>
      <c r="B59" s="12"/>
      <c r="C59" s="4"/>
      <c r="D59" s="12"/>
      <c r="E59" s="11">
        <f>SUM(E50:E58)</f>
        <v>14990</v>
      </c>
      <c r="F59" s="23"/>
      <c r="G59" s="23"/>
      <c r="H59" s="11">
        <f>SUM(H50:H58)</f>
        <v>30058</v>
      </c>
      <c r="I59" s="23"/>
      <c r="J59" s="11"/>
      <c r="K59" s="23"/>
      <c r="L59" s="23"/>
      <c r="M59" s="11"/>
      <c r="N59" s="23"/>
      <c r="O59" s="11">
        <f>SUM(O50:O58)</f>
        <v>14950</v>
      </c>
      <c r="P59" s="23"/>
      <c r="Q59" s="23"/>
      <c r="R59" s="11"/>
      <c r="S59" s="23"/>
      <c r="T59" s="11"/>
      <c r="U59" s="23"/>
      <c r="V59" s="27">
        <f>SUM(V50:V58)</f>
        <v>11671</v>
      </c>
      <c r="W59" s="28"/>
      <c r="X59" s="27">
        <f>SUM(X50:X58)</f>
        <v>13975</v>
      </c>
      <c r="Y59" s="12"/>
      <c r="Z59" s="28">
        <f>SUM(Z50:Z58)</f>
        <v>22150</v>
      </c>
      <c r="AA59" s="28"/>
      <c r="AB59" s="35"/>
      <c r="AC59" s="28">
        <f>SUM(AC50:AC58)</f>
        <v>21485</v>
      </c>
      <c r="AD59" s="1"/>
      <c r="AE59" s="5">
        <f>SUM(AE50:AE58)</f>
        <v>22150</v>
      </c>
    </row>
    <row r="60" spans="1:35" x14ac:dyDescent="0.25">
      <c r="A60" s="12"/>
      <c r="B60" s="12"/>
      <c r="C60" s="4"/>
      <c r="D60" s="12"/>
      <c r="E60" s="4"/>
      <c r="F60" s="12"/>
      <c r="G60" s="12"/>
      <c r="H60" s="4"/>
      <c r="I60" s="12"/>
      <c r="J60" s="12"/>
      <c r="K60" s="12"/>
      <c r="L60" s="12"/>
      <c r="M60" s="12"/>
      <c r="N60" s="12"/>
      <c r="O60" s="4"/>
      <c r="P60" s="12"/>
      <c r="Q60" s="12"/>
      <c r="R60" s="12"/>
      <c r="S60" s="12"/>
      <c r="T60" s="4"/>
      <c r="U60" s="12"/>
      <c r="V60" s="22"/>
      <c r="W60" s="12"/>
      <c r="X60" s="22"/>
      <c r="Y60" s="12"/>
      <c r="Z60" s="12"/>
      <c r="AA60" s="12"/>
      <c r="AB60" s="12"/>
      <c r="AC60" s="12"/>
    </row>
    <row r="61" spans="1:3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22"/>
      <c r="W61" s="12"/>
      <c r="X61" s="22"/>
      <c r="Y61" s="12"/>
      <c r="Z61" s="12"/>
      <c r="AA61" s="12"/>
      <c r="AB61" s="12"/>
      <c r="AC61" s="12"/>
    </row>
    <row r="62" spans="1:35" ht="15.75" x14ac:dyDescent="0.25">
      <c r="A62" s="36">
        <v>300</v>
      </c>
      <c r="B62" s="36" t="s">
        <v>56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8"/>
      <c r="W62" s="37"/>
      <c r="X62" s="38"/>
      <c r="Y62" s="37"/>
      <c r="Z62" s="37"/>
      <c r="AA62" s="37"/>
      <c r="AB62" s="37"/>
      <c r="AC62" s="37"/>
      <c r="AD62" s="37"/>
      <c r="AE62" s="37"/>
    </row>
    <row r="63" spans="1:35" x14ac:dyDescent="0.25">
      <c r="A63" s="39">
        <v>4150</v>
      </c>
      <c r="B63" s="39" t="s">
        <v>31</v>
      </c>
      <c r="C63" s="37"/>
      <c r="D63" s="37"/>
      <c r="E63" s="39">
        <v>1800</v>
      </c>
      <c r="F63" s="37"/>
      <c r="G63" s="37"/>
      <c r="H63" s="39">
        <v>0</v>
      </c>
      <c r="I63" s="37"/>
      <c r="J63" s="39">
        <v>0</v>
      </c>
      <c r="K63" s="37"/>
      <c r="L63" s="37"/>
      <c r="M63" s="39">
        <v>0</v>
      </c>
      <c r="N63" s="37"/>
      <c r="O63" s="39">
        <v>1500</v>
      </c>
      <c r="P63" s="37"/>
      <c r="Q63" s="37"/>
      <c r="R63" s="39">
        <v>0</v>
      </c>
      <c r="S63" s="37"/>
      <c r="T63" s="39">
        <v>1500</v>
      </c>
      <c r="U63" s="37"/>
      <c r="V63" s="38">
        <v>705</v>
      </c>
      <c r="W63" s="37"/>
      <c r="X63" s="38">
        <v>0</v>
      </c>
      <c r="Y63" s="37"/>
      <c r="Z63" s="37">
        <v>1100</v>
      </c>
      <c r="AA63" s="37"/>
      <c r="AB63" s="39">
        <v>267</v>
      </c>
      <c r="AC63" s="37">
        <v>1000</v>
      </c>
      <c r="AD63" s="39"/>
      <c r="AE63" s="37">
        <v>1000</v>
      </c>
    </row>
    <row r="64" spans="1:35" x14ac:dyDescent="0.25">
      <c r="A64" s="39">
        <v>5000</v>
      </c>
      <c r="B64" s="39" t="s">
        <v>57</v>
      </c>
      <c r="C64" s="37"/>
      <c r="D64" s="37"/>
      <c r="E64" s="39">
        <v>1200</v>
      </c>
      <c r="F64" s="37"/>
      <c r="G64" s="37"/>
      <c r="H64" s="39">
        <v>1152</v>
      </c>
      <c r="I64" s="37"/>
      <c r="J64" s="39">
        <v>0</v>
      </c>
      <c r="K64" s="37"/>
      <c r="L64" s="37"/>
      <c r="M64" s="39">
        <v>0</v>
      </c>
      <c r="N64" s="37"/>
      <c r="O64" s="39">
        <v>1200</v>
      </c>
      <c r="P64" s="37"/>
      <c r="Q64" s="37"/>
      <c r="R64" s="39">
        <v>0</v>
      </c>
      <c r="S64" s="37"/>
      <c r="T64" s="39">
        <v>1200</v>
      </c>
      <c r="U64" s="37"/>
      <c r="V64" s="38">
        <v>1178</v>
      </c>
      <c r="W64" s="37"/>
      <c r="X64" s="38">
        <v>1178</v>
      </c>
      <c r="Y64" s="37"/>
      <c r="Z64" s="37">
        <v>1178</v>
      </c>
      <c r="AA64" s="37"/>
      <c r="AB64" s="39">
        <v>1217</v>
      </c>
      <c r="AC64" s="37">
        <v>1217</v>
      </c>
      <c r="AD64" s="39"/>
      <c r="AE64" s="37">
        <v>1220</v>
      </c>
      <c r="AG64" t="s">
        <v>105</v>
      </c>
    </row>
    <row r="65" spans="1:33" x14ac:dyDescent="0.25">
      <c r="A65" s="39">
        <v>5010</v>
      </c>
      <c r="B65" s="39" t="s">
        <v>58</v>
      </c>
      <c r="C65" s="37"/>
      <c r="D65" s="37"/>
      <c r="E65" s="39">
        <v>350</v>
      </c>
      <c r="F65" s="37"/>
      <c r="G65" s="37"/>
      <c r="H65" s="39">
        <v>565</v>
      </c>
      <c r="I65" s="37"/>
      <c r="J65" s="39">
        <v>0</v>
      </c>
      <c r="K65" s="37"/>
      <c r="L65" s="37"/>
      <c r="M65" s="39">
        <v>0</v>
      </c>
      <c r="N65" s="37"/>
      <c r="O65" s="39">
        <v>700</v>
      </c>
      <c r="P65" s="37"/>
      <c r="Q65" s="37"/>
      <c r="R65" s="39">
        <v>0</v>
      </c>
      <c r="S65" s="37"/>
      <c r="T65" s="39">
        <v>700</v>
      </c>
      <c r="U65" s="37"/>
      <c r="V65" s="38">
        <v>208</v>
      </c>
      <c r="W65" s="37"/>
      <c r="X65" s="38">
        <v>291</v>
      </c>
      <c r="Y65" s="37"/>
      <c r="Z65" s="37">
        <v>500</v>
      </c>
      <c r="AA65" s="37"/>
      <c r="AB65" s="39">
        <v>177</v>
      </c>
      <c r="AC65" s="37">
        <v>240</v>
      </c>
      <c r="AD65" s="39"/>
      <c r="AE65" s="37">
        <v>300</v>
      </c>
    </row>
    <row r="66" spans="1:33" x14ac:dyDescent="0.25">
      <c r="A66" s="39">
        <v>5015</v>
      </c>
      <c r="B66" s="39" t="s">
        <v>59</v>
      </c>
      <c r="C66" s="37"/>
      <c r="D66" s="37"/>
      <c r="E66" s="39">
        <v>550</v>
      </c>
      <c r="F66" s="37"/>
      <c r="G66" s="37"/>
      <c r="H66" s="39">
        <v>562</v>
      </c>
      <c r="I66" s="37"/>
      <c r="J66" s="39">
        <v>0</v>
      </c>
      <c r="K66" s="37"/>
      <c r="L66" s="37"/>
      <c r="M66" s="39">
        <v>0</v>
      </c>
      <c r="N66" s="37"/>
      <c r="O66" s="39">
        <v>550</v>
      </c>
      <c r="P66" s="37"/>
      <c r="Q66" s="37"/>
      <c r="R66" s="39">
        <v>0</v>
      </c>
      <c r="S66" s="37"/>
      <c r="T66" s="39">
        <v>550</v>
      </c>
      <c r="U66" s="37"/>
      <c r="V66" s="38">
        <v>459</v>
      </c>
      <c r="W66" s="37"/>
      <c r="X66" s="38">
        <v>459</v>
      </c>
      <c r="Y66" s="37"/>
      <c r="Z66" s="37">
        <v>550</v>
      </c>
      <c r="AA66" s="37"/>
      <c r="AB66" s="39">
        <v>545</v>
      </c>
      <c r="AC66" s="37">
        <v>800</v>
      </c>
      <c r="AD66" s="39"/>
      <c r="AE66" s="37">
        <v>550</v>
      </c>
    </row>
    <row r="67" spans="1:33" x14ac:dyDescent="0.25">
      <c r="A67" s="39">
        <v>5020</v>
      </c>
      <c r="B67" s="39" t="s">
        <v>60</v>
      </c>
      <c r="C67" s="37"/>
      <c r="D67" s="37"/>
      <c r="E67" s="39">
        <v>750</v>
      </c>
      <c r="F67" s="37"/>
      <c r="G67" s="37"/>
      <c r="H67" s="39">
        <v>1298</v>
      </c>
      <c r="I67" s="37"/>
      <c r="J67" s="39">
        <v>0</v>
      </c>
      <c r="K67" s="37"/>
      <c r="L67" s="37"/>
      <c r="M67" s="39">
        <v>0</v>
      </c>
      <c r="N67" s="37"/>
      <c r="O67" s="39">
        <v>700</v>
      </c>
      <c r="P67" s="37"/>
      <c r="Q67" s="37"/>
      <c r="R67" s="39">
        <v>0</v>
      </c>
      <c r="S67" s="37"/>
      <c r="T67" s="39">
        <v>700</v>
      </c>
      <c r="U67" s="37"/>
      <c r="V67" s="38">
        <v>500</v>
      </c>
      <c r="W67" s="37"/>
      <c r="X67" s="38">
        <v>1216</v>
      </c>
      <c r="Y67" s="37"/>
      <c r="Z67" s="37">
        <v>500</v>
      </c>
      <c r="AA67" s="37"/>
      <c r="AB67" s="39">
        <v>172</v>
      </c>
      <c r="AC67" s="37">
        <v>500</v>
      </c>
      <c r="AD67" s="39"/>
      <c r="AE67" s="37">
        <v>500</v>
      </c>
    </row>
    <row r="68" spans="1:33" x14ac:dyDescent="0.25">
      <c r="A68" s="39">
        <v>5025</v>
      </c>
      <c r="B68" s="39" t="s">
        <v>61</v>
      </c>
      <c r="C68" s="37"/>
      <c r="D68" s="37"/>
      <c r="E68" s="39">
        <v>250</v>
      </c>
      <c r="F68" s="37"/>
      <c r="G68" s="37"/>
      <c r="H68" s="39">
        <v>230</v>
      </c>
      <c r="I68" s="37"/>
      <c r="J68" s="39">
        <v>0</v>
      </c>
      <c r="K68" s="37"/>
      <c r="L68" s="37"/>
      <c r="M68" s="39">
        <v>0</v>
      </c>
      <c r="N68" s="37"/>
      <c r="O68" s="39">
        <v>250</v>
      </c>
      <c r="P68" s="37"/>
      <c r="Q68" s="37"/>
      <c r="R68" s="39">
        <v>0</v>
      </c>
      <c r="S68" s="37"/>
      <c r="T68" s="39">
        <v>250</v>
      </c>
      <c r="U68" s="37"/>
      <c r="V68" s="38">
        <v>0</v>
      </c>
      <c r="W68" s="37"/>
      <c r="X68" s="38">
        <v>0</v>
      </c>
      <c r="Y68" s="37"/>
      <c r="Z68" s="37">
        <v>0</v>
      </c>
      <c r="AA68" s="37"/>
      <c r="AB68" s="39">
        <v>0</v>
      </c>
      <c r="AC68" s="37">
        <v>0</v>
      </c>
      <c r="AD68" s="39"/>
      <c r="AE68" s="37">
        <v>0</v>
      </c>
    </row>
    <row r="69" spans="1:33" ht="15.75" x14ac:dyDescent="0.25">
      <c r="A69" s="37"/>
      <c r="B69" s="37"/>
      <c r="C69" s="39"/>
      <c r="D69" s="37"/>
      <c r="E69" s="36">
        <f>SUM(E63:E68)</f>
        <v>4900</v>
      </c>
      <c r="F69" s="40"/>
      <c r="G69" s="40"/>
      <c r="H69" s="36">
        <f>SUM(H63:H68)</f>
        <v>3807</v>
      </c>
      <c r="I69" s="40"/>
      <c r="J69" s="36">
        <v>0</v>
      </c>
      <c r="K69" s="40"/>
      <c r="L69" s="40"/>
      <c r="M69" s="36">
        <v>0</v>
      </c>
      <c r="N69" s="40"/>
      <c r="O69" s="36">
        <f>SUM(O63:O68)</f>
        <v>4900</v>
      </c>
      <c r="P69" s="40"/>
      <c r="Q69" s="40"/>
      <c r="R69" s="36">
        <v>0</v>
      </c>
      <c r="S69" s="40"/>
      <c r="T69" s="36">
        <v>4900</v>
      </c>
      <c r="U69" s="40"/>
      <c r="V69" s="41">
        <f>SUM(V63:V68)</f>
        <v>3050</v>
      </c>
      <c r="W69" s="42"/>
      <c r="X69" s="41">
        <f>SUM(X63:X68)</f>
        <v>3144</v>
      </c>
      <c r="Y69" s="37"/>
      <c r="Z69" s="42">
        <f>SUM(Z63:Z68)</f>
        <v>3828</v>
      </c>
      <c r="AA69" s="42"/>
      <c r="AB69" s="43"/>
      <c r="AC69" s="42">
        <f>SUM(AC63:AC68)</f>
        <v>3757</v>
      </c>
      <c r="AD69" s="39"/>
      <c r="AE69" s="37">
        <f>SUM(AE63:AE68)</f>
        <v>3570</v>
      </c>
      <c r="AG69" t="s">
        <v>108</v>
      </c>
    </row>
    <row r="70" spans="1:33" ht="21.75" customHeight="1" x14ac:dyDescent="0.25">
      <c r="A70" s="12"/>
      <c r="B70" s="12"/>
      <c r="C70" s="4"/>
      <c r="D70" s="12"/>
      <c r="E70" s="4"/>
      <c r="F70" s="12"/>
      <c r="G70" s="12"/>
      <c r="H70" s="4"/>
      <c r="I70" s="12"/>
      <c r="J70" s="12"/>
      <c r="K70" s="12"/>
      <c r="L70" s="12"/>
      <c r="M70" s="12"/>
      <c r="N70" s="12"/>
      <c r="O70" s="4"/>
      <c r="P70" s="12"/>
      <c r="Q70" s="12"/>
      <c r="R70" s="12"/>
      <c r="S70" s="12"/>
      <c r="T70" s="4"/>
      <c r="U70" s="12"/>
      <c r="V70" s="22"/>
      <c r="W70" s="12"/>
      <c r="X70" s="22"/>
      <c r="Y70" s="12"/>
      <c r="Z70" s="12"/>
      <c r="AA70" s="12"/>
      <c r="AB70" s="12"/>
      <c r="AC70" s="12"/>
    </row>
    <row r="71" spans="1:33" ht="47.25" customHeight="1" x14ac:dyDescent="0.25">
      <c r="E71" s="3"/>
      <c r="F71" s="3"/>
      <c r="G71" s="3"/>
      <c r="H71" s="3"/>
      <c r="O71" s="12"/>
      <c r="P71" s="12"/>
      <c r="Q71" s="12"/>
      <c r="R71" s="12"/>
      <c r="S71" s="12"/>
      <c r="T71" s="12"/>
      <c r="U71" s="12"/>
      <c r="V71" s="22"/>
      <c r="W71" s="12"/>
      <c r="X71" s="22"/>
    </row>
    <row r="72" spans="1:33" ht="15.75" x14ac:dyDescent="0.25">
      <c r="A72" s="36">
        <v>350</v>
      </c>
      <c r="B72" s="36" t="s">
        <v>62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8"/>
      <c r="W72" s="37"/>
      <c r="X72" s="38"/>
      <c r="Y72" s="37"/>
      <c r="Z72" s="37"/>
      <c r="AA72" s="37"/>
      <c r="AB72" s="37"/>
      <c r="AC72" s="37"/>
      <c r="AD72" s="37"/>
      <c r="AE72" s="37"/>
    </row>
    <row r="73" spans="1:33" x14ac:dyDescent="0.25">
      <c r="A73" s="39">
        <v>4150</v>
      </c>
      <c r="B73" s="39" t="s">
        <v>31</v>
      </c>
      <c r="C73" s="37"/>
      <c r="D73" s="37"/>
      <c r="E73" s="39">
        <v>3000</v>
      </c>
      <c r="F73" s="37"/>
      <c r="G73" s="37"/>
      <c r="H73" s="39">
        <v>0</v>
      </c>
      <c r="I73" s="37"/>
      <c r="J73" s="39">
        <v>0</v>
      </c>
      <c r="K73" s="37"/>
      <c r="L73" s="37"/>
      <c r="M73" s="39">
        <v>0</v>
      </c>
      <c r="N73" s="37"/>
      <c r="O73" s="39">
        <v>3000</v>
      </c>
      <c r="P73" s="37"/>
      <c r="Q73" s="37"/>
      <c r="R73" s="39">
        <v>0</v>
      </c>
      <c r="S73" s="37"/>
      <c r="T73" s="39">
        <v>3000</v>
      </c>
      <c r="U73" s="37"/>
      <c r="V73" s="38">
        <v>104</v>
      </c>
      <c r="W73" s="37"/>
      <c r="X73" s="38">
        <v>0</v>
      </c>
      <c r="Y73" s="37"/>
      <c r="Z73" s="39">
        <v>0</v>
      </c>
      <c r="AA73" s="39"/>
      <c r="AB73" s="39">
        <v>0</v>
      </c>
      <c r="AC73" s="37">
        <v>0</v>
      </c>
      <c r="AD73" s="39"/>
      <c r="AE73" s="37">
        <v>500</v>
      </c>
    </row>
    <row r="74" spans="1:33" x14ac:dyDescent="0.25">
      <c r="A74" s="39">
        <v>5250</v>
      </c>
      <c r="B74" s="39" t="s">
        <v>63</v>
      </c>
      <c r="C74" s="37"/>
      <c r="D74" s="37"/>
      <c r="E74" s="39">
        <v>500</v>
      </c>
      <c r="F74" s="37"/>
      <c r="G74" s="37"/>
      <c r="H74" s="39">
        <v>406</v>
      </c>
      <c r="I74" s="37"/>
      <c r="J74" s="39">
        <v>0</v>
      </c>
      <c r="K74" s="37"/>
      <c r="L74" s="37"/>
      <c r="M74" s="39">
        <v>0</v>
      </c>
      <c r="N74" s="37"/>
      <c r="O74" s="39">
        <v>500</v>
      </c>
      <c r="P74" s="37"/>
      <c r="Q74" s="37"/>
      <c r="R74" s="39">
        <v>0</v>
      </c>
      <c r="S74" s="37"/>
      <c r="T74" s="39">
        <v>500</v>
      </c>
      <c r="U74" s="37"/>
      <c r="V74" s="38">
        <v>420</v>
      </c>
      <c r="W74" s="37"/>
      <c r="X74" s="38">
        <v>420</v>
      </c>
      <c r="Y74" s="37"/>
      <c r="Z74" s="39">
        <v>500</v>
      </c>
      <c r="AA74" s="39"/>
      <c r="AB74" s="39">
        <v>431</v>
      </c>
      <c r="AC74" s="37">
        <v>500</v>
      </c>
      <c r="AD74" s="39"/>
      <c r="AE74" s="37">
        <v>500</v>
      </c>
    </row>
    <row r="75" spans="1:33" x14ac:dyDescent="0.25">
      <c r="A75" s="39">
        <v>5255</v>
      </c>
      <c r="B75" s="39" t="s">
        <v>64</v>
      </c>
      <c r="C75" s="37"/>
      <c r="D75" s="37"/>
      <c r="E75" s="39">
        <v>1000</v>
      </c>
      <c r="F75" s="37"/>
      <c r="G75" s="37"/>
      <c r="H75" s="39">
        <v>0</v>
      </c>
      <c r="I75" s="37"/>
      <c r="J75" s="39">
        <v>0</v>
      </c>
      <c r="K75" s="37"/>
      <c r="L75" s="37"/>
      <c r="M75" s="39">
        <v>0</v>
      </c>
      <c r="N75" s="37"/>
      <c r="O75" s="39">
        <v>1000</v>
      </c>
      <c r="P75" s="37"/>
      <c r="Q75" s="37"/>
      <c r="R75" s="39">
        <v>0</v>
      </c>
      <c r="S75" s="37"/>
      <c r="T75" s="39">
        <v>1000</v>
      </c>
      <c r="U75" s="37"/>
      <c r="V75" s="38">
        <v>0</v>
      </c>
      <c r="W75" s="37"/>
      <c r="X75" s="38">
        <v>104</v>
      </c>
      <c r="Y75" s="37"/>
      <c r="Z75" s="39">
        <v>1000</v>
      </c>
      <c r="AA75" s="39"/>
      <c r="AB75" s="39">
        <v>0</v>
      </c>
      <c r="AC75" s="37">
        <v>1000</v>
      </c>
      <c r="AD75" s="39"/>
      <c r="AE75" s="37">
        <v>500</v>
      </c>
    </row>
    <row r="76" spans="1:33" ht="15.75" x14ac:dyDescent="0.25">
      <c r="A76" s="37"/>
      <c r="B76" s="37"/>
      <c r="C76" s="39"/>
      <c r="D76" s="37"/>
      <c r="E76" s="36">
        <f>SUM(E73:E75)</f>
        <v>4500</v>
      </c>
      <c r="F76" s="40"/>
      <c r="G76" s="40"/>
      <c r="H76" s="36">
        <f>SUM(H73:H75)</f>
        <v>406</v>
      </c>
      <c r="I76" s="40"/>
      <c r="J76" s="36"/>
      <c r="K76" s="40"/>
      <c r="L76" s="40"/>
      <c r="M76" s="36"/>
      <c r="N76" s="40"/>
      <c r="O76" s="36">
        <f>SUM(O73:O75)</f>
        <v>4500</v>
      </c>
      <c r="P76" s="40"/>
      <c r="Q76" s="40"/>
      <c r="R76" s="36"/>
      <c r="S76" s="40"/>
      <c r="T76" s="36"/>
      <c r="U76" s="40"/>
      <c r="V76" s="41">
        <f>SUM(V73:V75)</f>
        <v>524</v>
      </c>
      <c r="W76" s="42"/>
      <c r="X76" s="41">
        <f>SUM(X73:X75)</f>
        <v>524</v>
      </c>
      <c r="Y76" s="37"/>
      <c r="Z76" s="42">
        <f>SUM(Z73:Z75)</f>
        <v>1500</v>
      </c>
      <c r="AA76" s="42"/>
      <c r="AB76" s="43"/>
      <c r="AC76" s="42">
        <f>SUM(AC73:AC75)</f>
        <v>1500</v>
      </c>
      <c r="AD76" s="39"/>
      <c r="AE76" s="42">
        <f>SUM(AE73:AE75)</f>
        <v>1500</v>
      </c>
      <c r="AG76" t="s">
        <v>107</v>
      </c>
    </row>
    <row r="77" spans="1:33" ht="15.75" x14ac:dyDescent="0.25">
      <c r="C77" s="1"/>
      <c r="E77" s="7"/>
      <c r="F77" s="8"/>
      <c r="G77" s="8"/>
      <c r="H77" s="7"/>
      <c r="I77" s="9"/>
      <c r="J77" s="10"/>
      <c r="K77" s="9"/>
      <c r="L77" s="9"/>
      <c r="M77" s="10"/>
      <c r="N77" s="9"/>
      <c r="O77" s="11"/>
      <c r="P77" s="23"/>
      <c r="Q77" s="23"/>
      <c r="R77" s="11"/>
      <c r="S77" s="23"/>
      <c r="T77" s="11"/>
      <c r="U77" s="23"/>
      <c r="V77" s="22"/>
      <c r="W77" s="12"/>
      <c r="X77" s="22"/>
      <c r="AB77" s="1"/>
      <c r="AD77" s="1"/>
    </row>
    <row r="78" spans="1:33" x14ac:dyDescent="0.25">
      <c r="C78" s="1"/>
      <c r="E78" s="2"/>
      <c r="F78" s="3"/>
      <c r="G78" s="3"/>
      <c r="H78" s="2"/>
      <c r="O78" s="4"/>
      <c r="P78" s="12"/>
      <c r="Q78" s="12"/>
      <c r="R78" s="12"/>
      <c r="S78" s="12"/>
      <c r="T78" s="4"/>
      <c r="U78" s="12"/>
      <c r="V78" s="22"/>
      <c r="W78" s="12"/>
      <c r="X78" s="22"/>
    </row>
    <row r="79" spans="1:33" ht="15.75" x14ac:dyDescent="0.25">
      <c r="A79" s="36">
        <v>500</v>
      </c>
      <c r="B79" s="36" t="s">
        <v>65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8"/>
      <c r="W79" s="37"/>
      <c r="X79" s="38"/>
      <c r="Y79" s="37"/>
      <c r="Z79" s="37"/>
      <c r="AA79" s="37"/>
      <c r="AB79" s="37"/>
      <c r="AC79" s="37"/>
      <c r="AD79" s="37"/>
      <c r="AE79" s="37"/>
    </row>
    <row r="80" spans="1:33" x14ac:dyDescent="0.25">
      <c r="A80" s="39">
        <v>4150</v>
      </c>
      <c r="B80" s="39" t="s">
        <v>31</v>
      </c>
      <c r="C80" s="37"/>
      <c r="D80" s="37"/>
      <c r="E80" s="39">
        <v>1400</v>
      </c>
      <c r="F80" s="37"/>
      <c r="G80" s="37"/>
      <c r="H80" s="39">
        <v>892</v>
      </c>
      <c r="I80" s="37"/>
      <c r="J80" s="39">
        <v>0</v>
      </c>
      <c r="K80" s="37"/>
      <c r="L80" s="37"/>
      <c r="M80" s="39">
        <v>0</v>
      </c>
      <c r="N80" s="37"/>
      <c r="O80" s="39">
        <v>1000</v>
      </c>
      <c r="P80" s="37"/>
      <c r="Q80" s="37"/>
      <c r="R80" s="39">
        <v>0</v>
      </c>
      <c r="S80" s="37"/>
      <c r="T80" s="39">
        <v>1000</v>
      </c>
      <c r="U80" s="37"/>
      <c r="V80" s="38">
        <v>803</v>
      </c>
      <c r="W80" s="37"/>
      <c r="X80" s="38">
        <v>970</v>
      </c>
      <c r="Y80" s="37"/>
      <c r="Z80" s="37">
        <v>1000</v>
      </c>
      <c r="AA80" s="37"/>
      <c r="AB80" s="37">
        <v>262</v>
      </c>
      <c r="AC80" s="37">
        <v>300</v>
      </c>
      <c r="AD80" s="37"/>
      <c r="AE80" s="37">
        <v>740</v>
      </c>
    </row>
    <row r="81" spans="1:33" x14ac:dyDescent="0.25">
      <c r="A81" s="39">
        <v>4170</v>
      </c>
      <c r="B81" s="39" t="s">
        <v>33</v>
      </c>
      <c r="C81" s="37"/>
      <c r="D81" s="37"/>
      <c r="E81" s="39">
        <v>350</v>
      </c>
      <c r="F81" s="37"/>
      <c r="G81" s="37"/>
      <c r="H81" s="39">
        <v>0</v>
      </c>
      <c r="I81" s="37"/>
      <c r="J81" s="39">
        <v>0</v>
      </c>
      <c r="K81" s="37"/>
      <c r="L81" s="37"/>
      <c r="M81" s="39">
        <v>0</v>
      </c>
      <c r="N81" s="37"/>
      <c r="O81" s="39">
        <v>250</v>
      </c>
      <c r="P81" s="37"/>
      <c r="Q81" s="37"/>
      <c r="R81" s="39">
        <v>0</v>
      </c>
      <c r="S81" s="37"/>
      <c r="T81" s="39">
        <v>250</v>
      </c>
      <c r="U81" s="37"/>
      <c r="V81" s="38">
        <v>0</v>
      </c>
      <c r="W81" s="37"/>
      <c r="X81" s="38">
        <v>186</v>
      </c>
      <c r="Y81" s="37"/>
      <c r="Z81" s="37">
        <v>250</v>
      </c>
      <c r="AA81" s="37"/>
      <c r="AB81" s="37">
        <v>0</v>
      </c>
      <c r="AC81" s="37">
        <v>0</v>
      </c>
      <c r="AD81" s="37"/>
      <c r="AE81" s="37">
        <v>250</v>
      </c>
    </row>
    <row r="82" spans="1:33" x14ac:dyDescent="0.25">
      <c r="A82" s="39">
        <v>5700</v>
      </c>
      <c r="B82" s="39" t="s">
        <v>66</v>
      </c>
      <c r="C82" s="37"/>
      <c r="D82" s="37"/>
      <c r="E82" s="39">
        <v>1500</v>
      </c>
      <c r="F82" s="37"/>
      <c r="G82" s="37"/>
      <c r="H82" s="39">
        <v>796</v>
      </c>
      <c r="I82" s="37"/>
      <c r="J82" s="39">
        <v>0</v>
      </c>
      <c r="K82" s="37"/>
      <c r="L82" s="37"/>
      <c r="M82" s="39">
        <v>0</v>
      </c>
      <c r="N82" s="37"/>
      <c r="O82" s="39">
        <v>1500</v>
      </c>
      <c r="P82" s="37"/>
      <c r="Q82" s="37"/>
      <c r="R82" s="39">
        <v>0</v>
      </c>
      <c r="S82" s="37"/>
      <c r="T82" s="39">
        <v>1500</v>
      </c>
      <c r="U82" s="37"/>
      <c r="V82" s="38">
        <v>412</v>
      </c>
      <c r="W82" s="37"/>
      <c r="X82" s="38">
        <v>549</v>
      </c>
      <c r="Y82" s="37"/>
      <c r="Z82" s="37">
        <v>1500</v>
      </c>
      <c r="AA82" s="37"/>
      <c r="AB82" s="37">
        <v>0</v>
      </c>
      <c r="AC82" s="37">
        <v>0</v>
      </c>
      <c r="AD82" s="37"/>
      <c r="AE82" s="37">
        <v>790</v>
      </c>
    </row>
    <row r="83" spans="1:33" x14ac:dyDescent="0.25">
      <c r="A83" s="39">
        <v>5710</v>
      </c>
      <c r="B83" s="39" t="s">
        <v>69</v>
      </c>
      <c r="C83" s="37"/>
      <c r="D83" s="37"/>
      <c r="E83" s="39"/>
      <c r="F83" s="37"/>
      <c r="G83" s="37"/>
      <c r="H83" s="39"/>
      <c r="I83" s="37"/>
      <c r="J83" s="39"/>
      <c r="K83" s="37"/>
      <c r="L83" s="37"/>
      <c r="M83" s="39"/>
      <c r="N83" s="37"/>
      <c r="O83" s="39"/>
      <c r="P83" s="37"/>
      <c r="Q83" s="37"/>
      <c r="R83" s="39"/>
      <c r="S83" s="37"/>
      <c r="T83" s="39"/>
      <c r="U83" s="37"/>
      <c r="V83" s="38"/>
      <c r="W83" s="37"/>
      <c r="X83" s="38"/>
      <c r="Y83" s="37"/>
      <c r="Z83" s="37"/>
      <c r="AA83" s="37"/>
      <c r="AB83" s="37">
        <v>557</v>
      </c>
      <c r="AC83" s="37">
        <v>600</v>
      </c>
      <c r="AD83" s="37"/>
      <c r="AE83" s="37">
        <v>500</v>
      </c>
    </row>
    <row r="84" spans="1:33" x14ac:dyDescent="0.25">
      <c r="A84" s="39">
        <v>5712</v>
      </c>
      <c r="B84" s="39" t="s">
        <v>70</v>
      </c>
      <c r="C84" s="37"/>
      <c r="D84" s="37"/>
      <c r="E84" s="39"/>
      <c r="F84" s="37"/>
      <c r="G84" s="37"/>
      <c r="H84" s="39"/>
      <c r="I84" s="37"/>
      <c r="J84" s="39"/>
      <c r="K84" s="37"/>
      <c r="L84" s="37"/>
      <c r="M84" s="39"/>
      <c r="N84" s="37"/>
      <c r="O84" s="39"/>
      <c r="P84" s="37"/>
      <c r="Q84" s="37"/>
      <c r="R84" s="39"/>
      <c r="S84" s="37"/>
      <c r="T84" s="39"/>
      <c r="U84" s="37"/>
      <c r="V84" s="38"/>
      <c r="W84" s="37"/>
      <c r="X84" s="38"/>
      <c r="Y84" s="37"/>
      <c r="Z84" s="37"/>
      <c r="AA84" s="37"/>
      <c r="AB84" s="37">
        <v>255</v>
      </c>
      <c r="AC84" s="37">
        <v>255</v>
      </c>
      <c r="AD84" s="37"/>
      <c r="AE84" s="37">
        <v>70</v>
      </c>
    </row>
    <row r="85" spans="1:33" x14ac:dyDescent="0.25">
      <c r="A85" s="39">
        <v>5714</v>
      </c>
      <c r="B85" s="39" t="s">
        <v>71</v>
      </c>
      <c r="C85" s="37"/>
      <c r="D85" s="37"/>
      <c r="E85" s="39"/>
      <c r="F85" s="37"/>
      <c r="G85" s="37"/>
      <c r="H85" s="39"/>
      <c r="I85" s="37"/>
      <c r="J85" s="39"/>
      <c r="K85" s="37"/>
      <c r="L85" s="37"/>
      <c r="M85" s="39"/>
      <c r="N85" s="37"/>
      <c r="O85" s="39"/>
      <c r="P85" s="37"/>
      <c r="Q85" s="37"/>
      <c r="R85" s="39"/>
      <c r="S85" s="37"/>
      <c r="T85" s="39"/>
      <c r="U85" s="37"/>
      <c r="V85" s="38"/>
      <c r="W85" s="37"/>
      <c r="X85" s="38"/>
      <c r="Y85" s="37"/>
      <c r="Z85" s="37"/>
      <c r="AA85" s="37"/>
      <c r="AB85" s="37">
        <v>1480</v>
      </c>
      <c r="AC85" s="37">
        <v>1480</v>
      </c>
      <c r="AD85" s="37"/>
      <c r="AE85" s="37">
        <v>400</v>
      </c>
    </row>
    <row r="86" spans="1:33" x14ac:dyDescent="0.25">
      <c r="A86" s="39">
        <v>5715</v>
      </c>
      <c r="B86" s="39" t="s">
        <v>67</v>
      </c>
      <c r="C86" s="37"/>
      <c r="D86" s="37"/>
      <c r="E86" s="39">
        <v>1250</v>
      </c>
      <c r="F86" s="37"/>
      <c r="G86" s="37"/>
      <c r="H86" s="39">
        <v>608</v>
      </c>
      <c r="I86" s="37"/>
      <c r="J86" s="39">
        <v>0</v>
      </c>
      <c r="K86" s="37"/>
      <c r="L86" s="37"/>
      <c r="M86" s="39">
        <v>0</v>
      </c>
      <c r="N86" s="37"/>
      <c r="O86" s="39">
        <v>1500</v>
      </c>
      <c r="P86" s="37"/>
      <c r="Q86" s="37"/>
      <c r="R86" s="39">
        <v>0</v>
      </c>
      <c r="S86" s="37"/>
      <c r="T86" s="39">
        <v>1500</v>
      </c>
      <c r="U86" s="37"/>
      <c r="V86" s="38">
        <v>729</v>
      </c>
      <c r="W86" s="37"/>
      <c r="X86" s="38">
        <v>952</v>
      </c>
      <c r="Y86" s="37"/>
      <c r="Z86" s="37">
        <v>1500</v>
      </c>
      <c r="AA86" s="37"/>
      <c r="AB86" s="37">
        <v>221</v>
      </c>
      <c r="AC86" s="37">
        <v>221</v>
      </c>
      <c r="AD86" s="37"/>
      <c r="AE86" s="37">
        <v>1500</v>
      </c>
    </row>
    <row r="87" spans="1:33" ht="30.75" customHeight="1" x14ac:dyDescent="0.25">
      <c r="A87" s="37"/>
      <c r="B87" s="37"/>
      <c r="C87" s="39"/>
      <c r="D87" s="37"/>
      <c r="E87" s="36">
        <f>SUM(E80:E86)</f>
        <v>4500</v>
      </c>
      <c r="F87" s="40"/>
      <c r="G87" s="40"/>
      <c r="H87" s="36">
        <f>SUM(H80:H86)</f>
        <v>2296</v>
      </c>
      <c r="I87" s="40"/>
      <c r="J87" s="36"/>
      <c r="K87" s="40"/>
      <c r="L87" s="40"/>
      <c r="M87" s="36"/>
      <c r="N87" s="40"/>
      <c r="O87" s="36">
        <f>SUM(O80:O86)</f>
        <v>4250</v>
      </c>
      <c r="P87" s="40"/>
      <c r="Q87" s="40"/>
      <c r="R87" s="36"/>
      <c r="S87" s="40"/>
      <c r="T87" s="36"/>
      <c r="U87" s="40"/>
      <c r="V87" s="36">
        <f>SUM(V80:V86)</f>
        <v>1944</v>
      </c>
      <c r="W87" s="37"/>
      <c r="X87" s="41">
        <f>SUM(X80:X86)</f>
        <v>2657</v>
      </c>
      <c r="Y87" s="37"/>
      <c r="Z87" s="42">
        <f>SUM(Z80:Z86)</f>
        <v>4250</v>
      </c>
      <c r="AA87" s="42"/>
      <c r="AB87" s="43"/>
      <c r="AC87" s="42">
        <f>SUM(AC80:AC86)</f>
        <v>2856</v>
      </c>
      <c r="AD87" s="39"/>
      <c r="AE87" s="42">
        <f>SUM(AE80:AE86)</f>
        <v>4250</v>
      </c>
      <c r="AG87" s="47" t="s">
        <v>104</v>
      </c>
    </row>
    <row r="88" spans="1:33" ht="15.75" thickBot="1" x14ac:dyDescent="0.3">
      <c r="A88" s="1"/>
      <c r="B88" s="1"/>
      <c r="E88" s="4"/>
      <c r="F88" s="12"/>
      <c r="G88" s="12"/>
      <c r="H88" s="4"/>
      <c r="I88" s="12"/>
      <c r="J88" s="4"/>
      <c r="K88" s="12"/>
      <c r="L88" s="12"/>
      <c r="M88" s="4"/>
      <c r="N88" s="12"/>
      <c r="O88" s="4"/>
      <c r="P88" s="12"/>
      <c r="Q88" s="12"/>
      <c r="R88" s="4"/>
      <c r="S88" s="12"/>
      <c r="T88" s="4"/>
      <c r="U88" s="12"/>
      <c r="V88" s="4"/>
      <c r="W88" s="12"/>
      <c r="X88" s="4"/>
      <c r="AB88" s="1"/>
      <c r="AD88" s="1"/>
    </row>
    <row r="89" spans="1:33" ht="16.5" thickBot="1" x14ac:dyDescent="0.3">
      <c r="C89" s="1"/>
      <c r="E89" s="21">
        <f>SUM(E18:E88)/2</f>
        <v>84590</v>
      </c>
      <c r="F89" s="12"/>
      <c r="G89" s="12"/>
      <c r="H89" s="13">
        <f>SUM(H18:H88)/2</f>
        <v>89001</v>
      </c>
      <c r="I89" s="12"/>
      <c r="J89" s="4"/>
      <c r="K89" s="12"/>
      <c r="L89" s="12"/>
      <c r="M89" s="4"/>
      <c r="N89" s="12"/>
      <c r="O89" s="29">
        <f>SUM(O18:O88)/2</f>
        <v>92795</v>
      </c>
      <c r="P89" s="12"/>
      <c r="Q89" s="12"/>
      <c r="R89" s="4"/>
      <c r="S89" s="12"/>
      <c r="T89" s="4"/>
      <c r="U89" s="12"/>
      <c r="V89" s="4"/>
      <c r="W89" s="12"/>
      <c r="X89" s="30">
        <f>SUM(X18:X88)/2</f>
        <v>77655</v>
      </c>
      <c r="Z89" s="13">
        <f>SUM(Z18:Z88)/2</f>
        <v>106668</v>
      </c>
      <c r="AA89" s="46"/>
      <c r="AB89" s="13">
        <f>SUM(AB18:AB88)</f>
        <v>72059</v>
      </c>
      <c r="AC89" s="13">
        <f>SUM(AC18:AC88)/2</f>
        <v>103463.5</v>
      </c>
      <c r="AD89" s="1"/>
      <c r="AE89" s="13">
        <f>SUM(AE18:AE88)/2</f>
        <v>106410</v>
      </c>
    </row>
    <row r="90" spans="1:33" x14ac:dyDescent="0.25">
      <c r="A90" s="1"/>
      <c r="O90" s="12"/>
      <c r="P90" s="12"/>
      <c r="Q90" s="12"/>
      <c r="R90" s="12"/>
      <c r="S90" s="12"/>
      <c r="T90" s="12"/>
      <c r="U90" s="12"/>
      <c r="V90" s="12"/>
      <c r="W90" s="12"/>
      <c r="X90" s="12"/>
      <c r="AB90" s="1"/>
      <c r="AD90" s="1"/>
    </row>
    <row r="91" spans="1:33" x14ac:dyDescent="0.25">
      <c r="C91" s="1"/>
      <c r="E91" s="4"/>
      <c r="F91" s="12"/>
      <c r="G91" s="12"/>
      <c r="H91" s="4"/>
      <c r="I91" s="12"/>
      <c r="J91" s="4"/>
      <c r="K91" s="12"/>
      <c r="L91" s="12"/>
      <c r="M91" s="4"/>
      <c r="N91" s="12"/>
      <c r="O91" s="4"/>
      <c r="P91" s="12"/>
      <c r="Q91" s="12"/>
      <c r="R91" s="4"/>
      <c r="S91" s="12"/>
      <c r="T91" s="4"/>
      <c r="U91" s="12"/>
      <c r="V91" s="4"/>
      <c r="W91" s="12"/>
      <c r="X91" s="4"/>
      <c r="AB91" s="1"/>
      <c r="AD91" s="1"/>
    </row>
    <row r="92" spans="1:33" x14ac:dyDescent="0.25">
      <c r="C92" s="14"/>
      <c r="E92" s="4"/>
      <c r="F92" s="12"/>
      <c r="G92" s="12"/>
      <c r="H92" s="4"/>
      <c r="I92" s="12"/>
      <c r="J92" s="12"/>
      <c r="K92" s="12"/>
      <c r="L92" s="12"/>
      <c r="M92" s="12"/>
      <c r="N92" s="12"/>
      <c r="O92" s="4"/>
      <c r="P92" s="12"/>
      <c r="Q92" s="12"/>
      <c r="R92" s="12"/>
      <c r="S92" s="12"/>
      <c r="T92" s="4"/>
      <c r="U92" s="12"/>
      <c r="V92" s="4"/>
      <c r="W92" s="12"/>
      <c r="X92" s="12"/>
      <c r="AB92">
        <v>0</v>
      </c>
    </row>
    <row r="93" spans="1:33" x14ac:dyDescent="0.25"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31"/>
    </row>
    <row r="94" spans="1:33" x14ac:dyDescent="0.25"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33" x14ac:dyDescent="0.25">
      <c r="O95" s="12"/>
      <c r="P95" s="12"/>
      <c r="Q95" s="12"/>
      <c r="R95" s="12"/>
      <c r="S95" s="12"/>
      <c r="T95" s="12"/>
      <c r="U95" s="12"/>
      <c r="V95" s="12"/>
      <c r="W95" s="12"/>
      <c r="X95" s="12"/>
      <c r="AB95" s="1"/>
      <c r="AD95" s="1"/>
    </row>
    <row r="96" spans="1:33" x14ac:dyDescent="0.25">
      <c r="O96" s="12"/>
      <c r="P96" s="12"/>
      <c r="Q96" s="12"/>
      <c r="R96" s="12"/>
      <c r="S96" s="12"/>
      <c r="T96" s="12"/>
      <c r="U96" s="12"/>
      <c r="V96" s="12"/>
      <c r="W96" s="12"/>
      <c r="X96" s="12"/>
      <c r="AB96" s="1"/>
      <c r="AD96" s="1"/>
    </row>
    <row r="97" spans="1:30" x14ac:dyDescent="0.25">
      <c r="O97" s="12"/>
      <c r="P97" s="12"/>
      <c r="Q97" s="12"/>
      <c r="R97" s="12"/>
      <c r="S97" s="12"/>
      <c r="T97" s="12"/>
      <c r="U97" s="12"/>
      <c r="V97" s="12"/>
      <c r="W97" s="12"/>
      <c r="X97" s="12"/>
      <c r="AB97" s="1"/>
      <c r="AD97" s="1"/>
    </row>
    <row r="98" spans="1:30" x14ac:dyDescent="0.25">
      <c r="O98" s="12"/>
      <c r="P98" s="12"/>
      <c r="Q98" s="12"/>
      <c r="R98" s="12"/>
      <c r="S98" s="12"/>
      <c r="T98" s="12"/>
      <c r="U98" s="12"/>
      <c r="V98" s="12"/>
      <c r="W98" s="12"/>
      <c r="X98" s="12"/>
      <c r="AB98" s="1"/>
      <c r="AD98" s="1"/>
    </row>
    <row r="99" spans="1:30" x14ac:dyDescent="0.25">
      <c r="O99" s="12"/>
      <c r="P99" s="12"/>
      <c r="Q99" s="12"/>
      <c r="R99" s="12"/>
      <c r="S99" s="12"/>
      <c r="T99" s="12"/>
      <c r="U99" s="12"/>
      <c r="V99" s="12"/>
      <c r="W99" s="12"/>
      <c r="X99" s="12"/>
      <c r="AB99" s="1"/>
      <c r="AD99" s="1"/>
    </row>
    <row r="100" spans="1:30" x14ac:dyDescent="0.25">
      <c r="C100" s="1"/>
      <c r="D100" s="12"/>
      <c r="E100" s="4"/>
      <c r="F100" s="12"/>
      <c r="G100" s="12"/>
      <c r="H100" s="4"/>
      <c r="I100" s="12"/>
      <c r="J100" s="12"/>
      <c r="K100" s="12"/>
      <c r="L100" s="12"/>
      <c r="M100" s="12"/>
      <c r="N100" s="12"/>
      <c r="O100" s="4"/>
      <c r="P100" s="12"/>
      <c r="Q100" s="12"/>
      <c r="R100" s="12"/>
      <c r="S100" s="12"/>
      <c r="T100" s="4"/>
      <c r="U100" s="12"/>
      <c r="V100" s="4"/>
      <c r="W100" s="12"/>
      <c r="X100" s="4"/>
      <c r="Y100" s="12"/>
    </row>
    <row r="101" spans="1:30" x14ac:dyDescent="0.25"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30" x14ac:dyDescent="0.25">
      <c r="A102" s="1"/>
      <c r="B102" s="1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30" x14ac:dyDescent="0.25">
      <c r="A103" s="1"/>
      <c r="B103" s="1"/>
      <c r="D103" s="12"/>
      <c r="E103" s="4"/>
      <c r="F103" s="12"/>
      <c r="G103" s="12"/>
      <c r="H103" s="4"/>
      <c r="I103" s="12"/>
      <c r="J103" s="4"/>
      <c r="K103" s="12"/>
      <c r="L103" s="12"/>
      <c r="M103" s="4"/>
      <c r="N103" s="12"/>
      <c r="O103" s="4"/>
      <c r="P103" s="12"/>
      <c r="Q103" s="12"/>
      <c r="R103" s="4"/>
      <c r="S103" s="12"/>
      <c r="T103" s="4"/>
      <c r="U103" s="12"/>
      <c r="V103" s="4"/>
      <c r="W103" s="12"/>
      <c r="X103" s="4"/>
      <c r="Y103" s="12"/>
      <c r="AB103" s="1"/>
      <c r="AD103" s="1"/>
    </row>
    <row r="104" spans="1:30" x14ac:dyDescent="0.25">
      <c r="C104" s="1"/>
      <c r="D104" s="12"/>
      <c r="E104" s="4"/>
      <c r="F104" s="12"/>
      <c r="G104" s="12"/>
      <c r="H104" s="4"/>
      <c r="I104" s="12"/>
      <c r="J104" s="4"/>
      <c r="K104" s="12"/>
      <c r="L104" s="12"/>
      <c r="M104" s="4"/>
      <c r="N104" s="12"/>
      <c r="O104" s="4"/>
      <c r="P104" s="12"/>
      <c r="Q104" s="12"/>
      <c r="R104" s="4"/>
      <c r="S104" s="12"/>
      <c r="T104" s="4"/>
      <c r="U104" s="12"/>
      <c r="V104" s="4"/>
      <c r="W104" s="12"/>
      <c r="X104" s="4"/>
      <c r="Y104" s="12"/>
      <c r="AB104" s="1"/>
      <c r="AD104" s="1"/>
    </row>
    <row r="105" spans="1:30" x14ac:dyDescent="0.25">
      <c r="A105" s="1"/>
      <c r="B105" s="1"/>
      <c r="D105" s="12"/>
      <c r="E105" s="4"/>
      <c r="F105" s="12"/>
      <c r="G105" s="12"/>
      <c r="H105" s="4"/>
      <c r="I105" s="12"/>
      <c r="J105" s="4"/>
      <c r="K105" s="12"/>
      <c r="L105" s="12"/>
      <c r="M105" s="4"/>
      <c r="N105" s="12"/>
      <c r="O105" s="4"/>
      <c r="P105" s="12"/>
      <c r="Q105" s="12"/>
      <c r="R105" s="4"/>
      <c r="S105" s="12"/>
      <c r="T105" s="4"/>
      <c r="U105" s="12"/>
      <c r="V105" s="4"/>
      <c r="W105" s="12"/>
      <c r="X105" s="4"/>
      <c r="Y105" s="12"/>
      <c r="AB105" s="1"/>
      <c r="AD105" s="1"/>
    </row>
    <row r="106" spans="1:30" x14ac:dyDescent="0.25">
      <c r="C106" s="1"/>
      <c r="D106" s="12"/>
      <c r="E106" s="4"/>
      <c r="F106" s="12"/>
      <c r="G106" s="12"/>
      <c r="H106" s="4"/>
      <c r="I106" s="12"/>
      <c r="J106" s="4"/>
      <c r="K106" s="12"/>
      <c r="L106" s="12"/>
      <c r="M106" s="4"/>
      <c r="N106" s="12"/>
      <c r="O106" s="4"/>
      <c r="P106" s="12"/>
      <c r="Q106" s="12"/>
      <c r="R106" s="4"/>
      <c r="S106" s="12"/>
      <c r="T106" s="4"/>
      <c r="U106" s="12"/>
      <c r="V106" s="4"/>
      <c r="W106" s="12"/>
      <c r="X106" s="4"/>
      <c r="Y106" s="12"/>
      <c r="AB106" s="1"/>
      <c r="AD106" s="1"/>
    </row>
    <row r="107" spans="1:30" x14ac:dyDescent="0.25">
      <c r="C107" s="1"/>
      <c r="D107" s="12"/>
      <c r="E107" s="4"/>
      <c r="F107" s="12"/>
      <c r="G107" s="12"/>
      <c r="H107" s="4"/>
      <c r="I107" s="12"/>
      <c r="J107" s="12"/>
      <c r="K107" s="12"/>
      <c r="L107" s="12"/>
      <c r="M107" s="12"/>
      <c r="N107" s="12"/>
      <c r="O107" s="4"/>
      <c r="P107" s="12"/>
      <c r="Q107" s="12"/>
      <c r="R107" s="12"/>
      <c r="S107" s="12"/>
      <c r="T107" s="4"/>
      <c r="U107" s="12"/>
      <c r="V107" s="4"/>
      <c r="W107" s="12"/>
      <c r="X107" s="4"/>
      <c r="Y107" s="12"/>
    </row>
    <row r="108" spans="1:30" x14ac:dyDescent="0.25"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30" x14ac:dyDescent="0.25">
      <c r="A109" s="1"/>
      <c r="B109" s="1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30" x14ac:dyDescent="0.25">
      <c r="A110" s="1"/>
      <c r="B110" s="1"/>
      <c r="D110" s="12"/>
      <c r="E110" s="4"/>
      <c r="F110" s="12"/>
      <c r="G110" s="12"/>
      <c r="H110" s="4"/>
      <c r="I110" s="12"/>
      <c r="J110" s="4"/>
      <c r="K110" s="12"/>
      <c r="L110" s="12"/>
      <c r="M110" s="4"/>
      <c r="N110" s="12"/>
      <c r="O110" s="4"/>
      <c r="P110" s="12"/>
      <c r="Q110" s="12"/>
      <c r="R110" s="4"/>
      <c r="S110" s="12"/>
      <c r="T110" s="4"/>
      <c r="U110" s="12"/>
      <c r="V110" s="4"/>
      <c r="W110" s="12"/>
      <c r="X110" s="4"/>
      <c r="Y110" s="12"/>
      <c r="AB110" s="1"/>
      <c r="AD110" s="1"/>
    </row>
    <row r="111" spans="1:30" x14ac:dyDescent="0.25">
      <c r="C111" s="1"/>
      <c r="D111" s="12"/>
      <c r="E111" s="4"/>
      <c r="F111" s="12"/>
      <c r="G111" s="12"/>
      <c r="H111" s="4"/>
      <c r="I111" s="12"/>
      <c r="J111" s="4"/>
      <c r="K111" s="12"/>
      <c r="L111" s="12"/>
      <c r="M111" s="4"/>
      <c r="N111" s="12"/>
      <c r="O111" s="4"/>
      <c r="P111" s="12"/>
      <c r="Q111" s="12"/>
      <c r="R111" s="4"/>
      <c r="S111" s="12"/>
      <c r="T111" s="4"/>
      <c r="U111" s="12"/>
      <c r="V111" s="4"/>
      <c r="W111" s="12"/>
      <c r="X111" s="4"/>
      <c r="Y111" s="12"/>
      <c r="AB111" s="1"/>
      <c r="AD111" s="1"/>
    </row>
    <row r="112" spans="1:30" x14ac:dyDescent="0.25">
      <c r="C112" s="1"/>
      <c r="D112" s="12"/>
      <c r="E112" s="4"/>
      <c r="F112" s="12"/>
      <c r="G112" s="12"/>
      <c r="H112" s="4"/>
      <c r="I112" s="12"/>
      <c r="J112" s="12"/>
      <c r="K112" s="12"/>
      <c r="L112" s="12"/>
      <c r="M112" s="12"/>
      <c r="N112" s="12"/>
      <c r="O112" s="4"/>
      <c r="P112" s="12"/>
      <c r="Q112" s="12"/>
      <c r="R112" s="12"/>
      <c r="S112" s="12"/>
      <c r="T112" s="4"/>
      <c r="U112" s="12"/>
      <c r="V112" s="4"/>
      <c r="W112" s="12"/>
      <c r="X112" s="4"/>
      <c r="Y112" s="12"/>
    </row>
    <row r="113" spans="1:30" x14ac:dyDescent="0.25"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30" x14ac:dyDescent="0.25">
      <c r="A114" s="1"/>
      <c r="B114" s="1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30" x14ac:dyDescent="0.25">
      <c r="A115" s="1"/>
      <c r="B115" s="1"/>
      <c r="D115" s="12"/>
      <c r="E115" s="4"/>
      <c r="F115" s="12"/>
      <c r="G115" s="12"/>
      <c r="H115" s="4"/>
      <c r="I115" s="12"/>
      <c r="J115" s="4"/>
      <c r="K115" s="12"/>
      <c r="L115" s="12"/>
      <c r="M115" s="4"/>
      <c r="N115" s="12"/>
      <c r="O115" s="4"/>
      <c r="P115" s="12"/>
      <c r="Q115" s="12"/>
      <c r="R115" s="4"/>
      <c r="S115" s="12"/>
      <c r="T115" s="4"/>
      <c r="U115" s="12"/>
      <c r="V115" s="4"/>
      <c r="W115" s="12"/>
      <c r="X115" s="4"/>
      <c r="Y115" s="12"/>
      <c r="AB115" s="1"/>
      <c r="AD115" s="1"/>
    </row>
    <row r="116" spans="1:30" x14ac:dyDescent="0.25">
      <c r="C116" s="1"/>
      <c r="D116" s="12"/>
      <c r="E116" s="4"/>
      <c r="F116" s="12"/>
      <c r="G116" s="12"/>
      <c r="H116" s="4"/>
      <c r="I116" s="12"/>
      <c r="J116" s="4"/>
      <c r="K116" s="12"/>
      <c r="L116" s="12"/>
      <c r="M116" s="4"/>
      <c r="N116" s="12"/>
      <c r="O116" s="4"/>
      <c r="P116" s="12"/>
      <c r="Q116" s="12"/>
      <c r="R116" s="4"/>
      <c r="S116" s="12"/>
      <c r="T116" s="4"/>
      <c r="U116" s="12"/>
      <c r="V116" s="4"/>
      <c r="W116" s="12"/>
      <c r="X116" s="4"/>
      <c r="Y116" s="12"/>
      <c r="AB116" s="1"/>
      <c r="AD116" s="1"/>
    </row>
    <row r="117" spans="1:30" x14ac:dyDescent="0.25">
      <c r="A117" s="1"/>
      <c r="B117" s="1"/>
      <c r="D117" s="12"/>
      <c r="E117" s="4"/>
      <c r="F117" s="12"/>
      <c r="G117" s="12"/>
      <c r="H117" s="4"/>
      <c r="I117" s="12"/>
      <c r="J117" s="4"/>
      <c r="K117" s="12"/>
      <c r="L117" s="12"/>
      <c r="M117" s="4"/>
      <c r="N117" s="12"/>
      <c r="O117" s="4"/>
      <c r="P117" s="12"/>
      <c r="Q117" s="12"/>
      <c r="R117" s="4"/>
      <c r="S117" s="12"/>
      <c r="T117" s="4"/>
      <c r="U117" s="12"/>
      <c r="V117" s="4"/>
      <c r="W117" s="12"/>
      <c r="X117" s="4"/>
      <c r="Y117" s="12"/>
      <c r="AB117" s="1"/>
      <c r="AD117" s="1"/>
    </row>
    <row r="118" spans="1:30" x14ac:dyDescent="0.25">
      <c r="C118" s="1"/>
      <c r="D118" s="12"/>
      <c r="E118" s="4"/>
      <c r="F118" s="12"/>
      <c r="G118" s="12"/>
      <c r="H118" s="4"/>
      <c r="I118" s="12"/>
      <c r="J118" s="4"/>
      <c r="K118" s="12"/>
      <c r="L118" s="12"/>
      <c r="M118" s="4"/>
      <c r="N118" s="12"/>
      <c r="O118" s="4"/>
      <c r="P118" s="12"/>
      <c r="Q118" s="12"/>
      <c r="R118" s="4"/>
      <c r="S118" s="12"/>
      <c r="T118" s="4"/>
      <c r="U118" s="12"/>
      <c r="V118" s="4"/>
      <c r="W118" s="12"/>
      <c r="X118" s="4"/>
      <c r="Y118" s="12"/>
      <c r="AB118" s="1"/>
      <c r="AD118" s="1"/>
    </row>
    <row r="119" spans="1:30" x14ac:dyDescent="0.25">
      <c r="C119" s="1"/>
      <c r="D119" s="12"/>
      <c r="E119" s="4"/>
      <c r="F119" s="12"/>
      <c r="G119" s="12"/>
      <c r="H119" s="4"/>
      <c r="I119" s="12"/>
      <c r="J119" s="12"/>
      <c r="K119" s="12"/>
      <c r="L119" s="12"/>
      <c r="M119" s="12"/>
      <c r="N119" s="12"/>
      <c r="O119" s="4"/>
      <c r="P119" s="12"/>
      <c r="Q119" s="12"/>
      <c r="R119" s="12"/>
      <c r="S119" s="12"/>
      <c r="T119" s="4"/>
      <c r="U119" s="12"/>
      <c r="V119" s="4"/>
      <c r="W119" s="12"/>
      <c r="X119" s="4"/>
      <c r="Y119" s="12"/>
    </row>
    <row r="120" spans="1:30" x14ac:dyDescent="0.25"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30" x14ac:dyDescent="0.25">
      <c r="A121" s="1"/>
      <c r="B121" s="1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30" x14ac:dyDescent="0.25">
      <c r="A122" s="1"/>
      <c r="B122" s="1"/>
      <c r="D122" s="12"/>
      <c r="E122" s="4"/>
      <c r="F122" s="12"/>
      <c r="G122" s="12"/>
      <c r="H122" s="4"/>
      <c r="I122" s="12"/>
      <c r="J122" s="4"/>
      <c r="K122" s="12"/>
      <c r="L122" s="12"/>
      <c r="M122" s="4"/>
      <c r="N122" s="12"/>
      <c r="O122" s="4"/>
      <c r="P122" s="12"/>
      <c r="Q122" s="12"/>
      <c r="R122" s="4"/>
      <c r="S122" s="12"/>
      <c r="T122" s="4"/>
      <c r="U122" s="12"/>
      <c r="V122" s="4"/>
      <c r="W122" s="12"/>
      <c r="X122" s="4"/>
      <c r="Y122" s="12"/>
      <c r="AB122" s="1"/>
      <c r="AD122" s="1"/>
    </row>
    <row r="123" spans="1:30" x14ac:dyDescent="0.25">
      <c r="C123" s="1"/>
      <c r="D123" s="12"/>
      <c r="E123" s="4"/>
      <c r="F123" s="12"/>
      <c r="G123" s="12"/>
      <c r="H123" s="4"/>
      <c r="I123" s="12"/>
      <c r="J123" s="4"/>
      <c r="K123" s="12"/>
      <c r="L123" s="12"/>
      <c r="M123" s="4"/>
      <c r="N123" s="12"/>
      <c r="O123" s="4"/>
      <c r="P123" s="12"/>
      <c r="Q123" s="12"/>
      <c r="R123" s="4"/>
      <c r="S123" s="12"/>
      <c r="T123" s="4"/>
      <c r="U123" s="12"/>
      <c r="V123" s="4"/>
      <c r="W123" s="12"/>
      <c r="X123" s="4"/>
      <c r="Y123" s="12"/>
      <c r="AB123" s="1"/>
      <c r="AD123" s="1"/>
    </row>
    <row r="124" spans="1:30" x14ac:dyDescent="0.25">
      <c r="A124" s="1"/>
      <c r="B124" s="1"/>
      <c r="D124" s="12"/>
      <c r="E124" s="4"/>
      <c r="F124" s="12"/>
      <c r="G124" s="12"/>
      <c r="H124" s="4"/>
      <c r="I124" s="12"/>
      <c r="J124" s="4"/>
      <c r="K124" s="12"/>
      <c r="L124" s="12"/>
      <c r="M124" s="4"/>
      <c r="N124" s="12"/>
      <c r="O124" s="4"/>
      <c r="P124" s="12"/>
      <c r="Q124" s="12"/>
      <c r="R124" s="4"/>
      <c r="S124" s="12"/>
      <c r="T124" s="4"/>
      <c r="U124" s="12"/>
      <c r="V124" s="4"/>
      <c r="W124" s="12"/>
      <c r="X124" s="4"/>
      <c r="Y124" s="12"/>
      <c r="AB124" s="1"/>
      <c r="AD124" s="1"/>
    </row>
    <row r="125" spans="1:30" x14ac:dyDescent="0.25">
      <c r="C125" s="1"/>
      <c r="D125" s="12"/>
      <c r="E125" s="4"/>
      <c r="F125" s="12"/>
      <c r="G125" s="12"/>
      <c r="H125" s="4"/>
      <c r="I125" s="12"/>
      <c r="J125" s="4"/>
      <c r="K125" s="12"/>
      <c r="L125" s="12"/>
      <c r="M125" s="4"/>
      <c r="N125" s="12"/>
      <c r="O125" s="4"/>
      <c r="P125" s="12"/>
      <c r="Q125" s="12"/>
      <c r="R125" s="4"/>
      <c r="S125" s="12"/>
      <c r="T125" s="4"/>
      <c r="U125" s="12"/>
      <c r="V125" s="4"/>
      <c r="W125" s="12"/>
      <c r="X125" s="4"/>
      <c r="Y125" s="12"/>
      <c r="AB125" s="1"/>
      <c r="AD125" s="1"/>
    </row>
    <row r="126" spans="1:30" x14ac:dyDescent="0.25">
      <c r="C126" s="1"/>
      <c r="D126" s="12"/>
      <c r="E126" s="4"/>
      <c r="F126" s="12"/>
      <c r="G126" s="12"/>
      <c r="H126" s="4"/>
      <c r="I126" s="12"/>
      <c r="J126" s="12"/>
      <c r="K126" s="12"/>
      <c r="L126" s="12"/>
      <c r="M126" s="12"/>
      <c r="N126" s="12"/>
      <c r="O126" s="4"/>
      <c r="P126" s="12"/>
      <c r="Q126" s="12"/>
      <c r="R126" s="12"/>
      <c r="S126" s="12"/>
      <c r="T126" s="4"/>
      <c r="U126" s="12"/>
      <c r="V126" s="4"/>
      <c r="W126" s="12"/>
      <c r="X126" s="4"/>
      <c r="Y126" s="12"/>
    </row>
    <row r="127" spans="1:30" x14ac:dyDescent="0.25"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30" x14ac:dyDescent="0.25">
      <c r="A128" s="1"/>
      <c r="B128" s="1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30" x14ac:dyDescent="0.25">
      <c r="A129" s="1"/>
      <c r="B129" s="1"/>
      <c r="D129" s="12"/>
      <c r="E129" s="4"/>
      <c r="F129" s="12"/>
      <c r="G129" s="12"/>
      <c r="H129" s="4"/>
      <c r="I129" s="12"/>
      <c r="J129" s="4"/>
      <c r="K129" s="12"/>
      <c r="L129" s="12"/>
      <c r="M129" s="4"/>
      <c r="N129" s="12"/>
      <c r="O129" s="4"/>
      <c r="P129" s="12"/>
      <c r="Q129" s="12"/>
      <c r="R129" s="4"/>
      <c r="S129" s="12"/>
      <c r="T129" s="4"/>
      <c r="U129" s="12"/>
      <c r="V129" s="4"/>
      <c r="W129" s="12"/>
      <c r="X129" s="4"/>
      <c r="Y129" s="12"/>
      <c r="AB129" s="1"/>
      <c r="AD129" s="1"/>
    </row>
    <row r="130" spans="1:30" x14ac:dyDescent="0.25">
      <c r="C130" s="1"/>
      <c r="D130" s="12"/>
      <c r="E130" s="4"/>
      <c r="F130" s="12"/>
      <c r="G130" s="12"/>
      <c r="H130" s="4"/>
      <c r="I130" s="12"/>
      <c r="J130" s="4"/>
      <c r="K130" s="12"/>
      <c r="L130" s="12"/>
      <c r="M130" s="4"/>
      <c r="N130" s="12"/>
      <c r="O130" s="4"/>
      <c r="P130" s="12"/>
      <c r="Q130" s="12"/>
      <c r="R130" s="4"/>
      <c r="S130" s="12"/>
      <c r="T130" s="4"/>
      <c r="U130" s="12"/>
      <c r="V130" s="4"/>
      <c r="W130" s="12"/>
      <c r="X130" s="4"/>
      <c r="Y130" s="12"/>
      <c r="AB130" s="1"/>
      <c r="AD130" s="1"/>
    </row>
    <row r="131" spans="1:30" x14ac:dyDescent="0.25">
      <c r="A131" s="1"/>
      <c r="B131" s="1"/>
      <c r="D131" s="12"/>
      <c r="E131" s="4"/>
      <c r="F131" s="12"/>
      <c r="G131" s="12"/>
      <c r="H131" s="4"/>
      <c r="I131" s="12"/>
      <c r="J131" s="4"/>
      <c r="K131" s="12"/>
      <c r="L131" s="12"/>
      <c r="M131" s="4"/>
      <c r="N131" s="12"/>
      <c r="O131" s="4"/>
      <c r="P131" s="12"/>
      <c r="Q131" s="12"/>
      <c r="R131" s="4"/>
      <c r="S131" s="12"/>
      <c r="T131" s="4"/>
      <c r="U131" s="12"/>
      <c r="V131" s="4"/>
      <c r="W131" s="12"/>
      <c r="X131" s="4"/>
      <c r="Y131" s="12"/>
      <c r="AB131" s="1"/>
      <c r="AD131" s="1"/>
    </row>
    <row r="132" spans="1:30" x14ac:dyDescent="0.25">
      <c r="C132" s="1"/>
      <c r="D132" s="12"/>
      <c r="E132" s="4"/>
      <c r="F132" s="12"/>
      <c r="G132" s="12"/>
      <c r="H132" s="4"/>
      <c r="I132" s="12"/>
      <c r="J132" s="4"/>
      <c r="K132" s="12"/>
      <c r="L132" s="12"/>
      <c r="M132" s="4"/>
      <c r="N132" s="12"/>
      <c r="O132" s="4"/>
      <c r="P132" s="12"/>
      <c r="Q132" s="12"/>
      <c r="R132" s="4"/>
      <c r="S132" s="12"/>
      <c r="T132" s="4"/>
      <c r="U132" s="12"/>
      <c r="V132" s="4"/>
      <c r="W132" s="12"/>
      <c r="X132" s="4"/>
      <c r="Y132" s="12"/>
      <c r="AB132" s="1"/>
      <c r="AD132" s="1"/>
    </row>
    <row r="133" spans="1:30" x14ac:dyDescent="0.25">
      <c r="C133" s="1"/>
      <c r="D133" s="12"/>
      <c r="E133" s="4"/>
      <c r="F133" s="12"/>
      <c r="G133" s="12"/>
      <c r="H133" s="4"/>
      <c r="I133" s="12"/>
      <c r="J133" s="12"/>
      <c r="K133" s="12"/>
      <c r="L133" s="12"/>
      <c r="M133" s="12"/>
      <c r="N133" s="12"/>
      <c r="O133" s="4"/>
      <c r="P133" s="12"/>
      <c r="Q133" s="12"/>
      <c r="R133" s="12"/>
      <c r="S133" s="12"/>
      <c r="T133" s="4"/>
      <c r="U133" s="12"/>
      <c r="V133" s="4"/>
      <c r="W133" s="12"/>
      <c r="X133" s="4"/>
      <c r="Y133" s="12"/>
    </row>
    <row r="134" spans="1:30" x14ac:dyDescent="0.25"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30" x14ac:dyDescent="0.25">
      <c r="C135" s="1"/>
      <c r="D135" s="12"/>
      <c r="E135" s="4"/>
      <c r="F135" s="12"/>
      <c r="G135" s="12"/>
      <c r="H135" s="4"/>
      <c r="I135" s="12"/>
      <c r="J135" s="4"/>
      <c r="K135" s="12"/>
      <c r="L135" s="12"/>
      <c r="M135" s="4"/>
      <c r="N135" s="12"/>
      <c r="O135" s="4"/>
      <c r="P135" s="12"/>
      <c r="Q135" s="12"/>
      <c r="R135" s="4"/>
      <c r="S135" s="12"/>
      <c r="T135" s="4"/>
      <c r="U135" s="12"/>
      <c r="V135" s="4"/>
      <c r="W135" s="12"/>
      <c r="X135" s="4"/>
      <c r="Y135" s="12"/>
      <c r="AB135" s="1"/>
      <c r="AD135" s="1"/>
    </row>
    <row r="136" spans="1:30" x14ac:dyDescent="0.25">
      <c r="C136" s="1"/>
      <c r="D136" s="12"/>
      <c r="E136" s="4"/>
      <c r="F136" s="12"/>
      <c r="G136" s="12"/>
      <c r="H136" s="4"/>
      <c r="I136" s="12"/>
      <c r="J136" s="4"/>
      <c r="K136" s="12"/>
      <c r="L136" s="12"/>
      <c r="M136" s="4"/>
      <c r="N136" s="12"/>
      <c r="O136" s="4"/>
      <c r="P136" s="12"/>
      <c r="Q136" s="12"/>
      <c r="R136" s="4"/>
      <c r="S136" s="12"/>
      <c r="T136" s="4"/>
      <c r="U136" s="12"/>
      <c r="V136" s="4"/>
      <c r="W136" s="12"/>
      <c r="X136" s="4"/>
      <c r="Y136" s="12"/>
      <c r="AB136" s="1"/>
      <c r="AD136" s="1"/>
    </row>
    <row r="137" spans="1:30" x14ac:dyDescent="0.25">
      <c r="C137" s="1"/>
      <c r="D137" s="12"/>
      <c r="E137" s="4"/>
      <c r="F137" s="12"/>
      <c r="G137" s="12"/>
      <c r="H137" s="4"/>
      <c r="I137" s="12"/>
      <c r="J137" s="12"/>
      <c r="K137" s="12"/>
      <c r="L137" s="12"/>
      <c r="M137" s="12"/>
      <c r="N137" s="12"/>
      <c r="O137" s="4"/>
      <c r="P137" s="12"/>
      <c r="Q137" s="12"/>
      <c r="R137" s="12"/>
      <c r="S137" s="12"/>
      <c r="T137" s="4"/>
      <c r="U137" s="12"/>
      <c r="V137" s="4"/>
      <c r="W137" s="12"/>
      <c r="X137" s="4"/>
      <c r="Y137" s="12"/>
    </row>
    <row r="138" spans="1:30" x14ac:dyDescent="0.25"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30" x14ac:dyDescent="0.25"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30" x14ac:dyDescent="0.25"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30" x14ac:dyDescent="0.25"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30" x14ac:dyDescent="0.25"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30" x14ac:dyDescent="0.25"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30" x14ac:dyDescent="0.25"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4:25" x14ac:dyDescent="0.25"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4:25" x14ac:dyDescent="0.25"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4:25" x14ac:dyDescent="0.25"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4:25" x14ac:dyDescent="0.25"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4:25" x14ac:dyDescent="0.25"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4:25" x14ac:dyDescent="0.25"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4:25" x14ac:dyDescent="0.25"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4:25" x14ac:dyDescent="0.25"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4:25" x14ac:dyDescent="0.25"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4:25" x14ac:dyDescent="0.25"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4:25" x14ac:dyDescent="0.25"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4:25" x14ac:dyDescent="0.25"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4:25" x14ac:dyDescent="0.25"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4:25" x14ac:dyDescent="0.25"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4:25" x14ac:dyDescent="0.25"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4:25" x14ac:dyDescent="0.25"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4:25" x14ac:dyDescent="0.25"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4:25" x14ac:dyDescent="0.25"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4:25" x14ac:dyDescent="0.25"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4:25" x14ac:dyDescent="0.25"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4:25" x14ac:dyDescent="0.25"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4:25" x14ac:dyDescent="0.25"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4:25" x14ac:dyDescent="0.25"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</sheetData>
  <mergeCells count="3">
    <mergeCell ref="O2:X2"/>
    <mergeCell ref="E2:H2"/>
    <mergeCell ref="Z2:AC2"/>
  </mergeCells>
  <pageMargins left="0.75" right="0.75" top="1" bottom="1" header="0.5" footer="0.5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2020.21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Harry</dc:creator>
  <cp:lastModifiedBy>Sandra Harry</cp:lastModifiedBy>
  <cp:lastPrinted>2020-11-02T11:18:48Z</cp:lastPrinted>
  <dcterms:created xsi:type="dcterms:W3CDTF">2019-11-05T00:37:41Z</dcterms:created>
  <dcterms:modified xsi:type="dcterms:W3CDTF">2021-05-22T16:00:31Z</dcterms:modified>
</cp:coreProperties>
</file>